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913" activeTab="0"/>
  </bookViews>
  <sheets>
    <sheet name="收支总表01" sheetId="1" r:id="rId1"/>
    <sheet name="收入总表02" sheetId="2" r:id="rId2"/>
    <sheet name="支出总表03" sheetId="3" r:id="rId3"/>
    <sheet name="财政拨款收支总表04" sheetId="4" r:id="rId4"/>
    <sheet name="一般公共预算表05" sheetId="5" r:id="rId5"/>
    <sheet name="基本支出预算表06" sheetId="6" r:id="rId6"/>
    <sheet name="三公07" sheetId="7" r:id="rId7"/>
    <sheet name="政府性基金预算表08" sheetId="8" r:id="rId8"/>
    <sheet name="项目支出09" sheetId="9" r:id="rId9"/>
    <sheet name="单位绩效目标表10" sheetId="10" r:id="rId10"/>
  </sheets>
  <definedNames>
    <definedName name="_xlnm.Print_Area" localSheetId="3">'财政拨款收支总表04'!$A$1:$D$27</definedName>
    <definedName name="_xlnm.Print_Area" localSheetId="0">'收支总表01'!$A$1:$D$31</definedName>
    <definedName name="_xlnm.Print_Titles" localSheetId="3">'财政拨款收支总表04'!$1:$6</definedName>
    <definedName name="_xlnm.Print_Titles" localSheetId="5">'基本支出预算表06'!$1:$6</definedName>
    <definedName name="_xlnm.Print_Titles" localSheetId="6">'三公07'!$1:$8</definedName>
    <definedName name="_xlnm.Print_Titles" localSheetId="1">'收入总表02'!$1:$6</definedName>
    <definedName name="_xlnm.Print_Titles" localSheetId="0">'收支总表01'!$1:$6</definedName>
    <definedName name="_xlnm.Print_Titles" localSheetId="8">'项目支出09'!$1:$7</definedName>
    <definedName name="_xlnm.Print_Titles" localSheetId="4">'一般公共预算表05'!$1:$6</definedName>
    <definedName name="_xlnm.Print_Titles" localSheetId="7">'政府性基金预算表08'!$1:$6</definedName>
    <definedName name="_xlnm.Print_Titles" localSheetId="2">'支出总表03'!$1:$6</definedName>
  </definedNames>
  <calcPr fullCalcOnLoad="1"/>
</workbook>
</file>

<file path=xl/sharedStrings.xml><?xml version="1.0" encoding="utf-8"?>
<sst xmlns="http://schemas.openxmlformats.org/spreadsheetml/2006/main" count="342" uniqueCount="173">
  <si>
    <t>表01</t>
  </si>
  <si>
    <t>2021年区级部门收支预算总表</t>
  </si>
  <si>
    <t>部门名称：温州市瓯海区残疾人联合会</t>
  </si>
  <si>
    <t>单位：万元</t>
  </si>
  <si>
    <t>收                    入</t>
  </si>
  <si>
    <t>支                    出</t>
  </si>
  <si>
    <t>项       目</t>
  </si>
  <si>
    <t>预算数</t>
  </si>
  <si>
    <t>一、财政拨款</t>
  </si>
  <si>
    <t>社会保障和就业支出</t>
  </si>
  <si>
    <t>    一般公共预算</t>
  </si>
  <si>
    <t>　行政事业单位养老支出</t>
  </si>
  <si>
    <t>    政府性基金预算</t>
  </si>
  <si>
    <t>　　机关事业单位基本养老保险缴费支出</t>
  </si>
  <si>
    <t>    国有资本经营预算</t>
  </si>
  <si>
    <t>　　机关事业单位职业年金缴费支出</t>
  </si>
  <si>
    <t>二、财政专户管理资金</t>
  </si>
  <si>
    <t>　残疾人事业</t>
  </si>
  <si>
    <t>三、事业收入</t>
  </si>
  <si>
    <t>　　行政运行</t>
  </si>
  <si>
    <t>四、事业单位经营收入</t>
  </si>
  <si>
    <t>　　其他残疾人事业支出</t>
  </si>
  <si>
    <t>五、上级补助收入</t>
  </si>
  <si>
    <t>卫生健康支出</t>
  </si>
  <si>
    <t>六、附属单位上缴收入</t>
  </si>
  <si>
    <t>　行政事业单位医疗</t>
  </si>
  <si>
    <t>七、其他收入</t>
  </si>
  <si>
    <t>　　行政单位医疗</t>
  </si>
  <si>
    <t>　　事业单位医疗</t>
  </si>
  <si>
    <t>住房保障支出</t>
  </si>
  <si>
    <t>　住房改革支出</t>
  </si>
  <si>
    <t>　　住房公积金</t>
  </si>
  <si>
    <t>其他支出</t>
  </si>
  <si>
    <t>　彩票公益金安排的支出</t>
  </si>
  <si>
    <t>　　用于残疾人事业的彩票公益金支出</t>
  </si>
  <si>
    <t>本年收入合计</t>
  </si>
  <si>
    <t>本年支出合计</t>
  </si>
  <si>
    <t>上年结转结余</t>
  </si>
  <si>
    <t>年终结转结余</t>
  </si>
  <si>
    <t>收  入  总  计</t>
  </si>
  <si>
    <t>支  出  总  计</t>
  </si>
  <si>
    <t>表02</t>
  </si>
  <si>
    <t>2021年区级部门收入预算总表</t>
  </si>
  <si>
    <t>单位名称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</si>
  <si>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</si>
  <si>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</si>
  <si>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</si>
  <si>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</si>
  <si>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</si>
  <si>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</si>
  <si>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</si>
  <si>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</si>
  <si>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</si>
  <si>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</si>
  <si>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</si>
  <si>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</si>
  <si>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</si>
  <si>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**</t>
  </si>
  <si>
    <t>区残联</t>
  </si>
  <si>
    <t xml:space="preserve">  区残联（本级）</t>
  </si>
  <si>
    <t>表03</t>
  </si>
  <si>
    <t>2021年区级部门支出预算总表</t>
  </si>
  <si>
    <t>科目编码</t>
  </si>
  <si>
    <t>科目名称</t>
  </si>
  <si>
    <t>总计</t>
  </si>
  <si>
    <t>基本支出</t>
  </si>
  <si>
    <t>项目支出</t>
  </si>
  <si>
    <t>事业单位经营支出</t>
  </si>
  <si>
    <t>上缴上级支出</t>
  </si>
  <si>
    <t>对附属单位补助支出</t>
  </si>
  <si>
    <t>人员支出</t>
  </si>
  <si>
    <t>公用经费</t>
  </si>
  <si>
    <t/>
  </si>
  <si>
    <t>208</t>
  </si>
  <si>
    <t>　20805</t>
  </si>
  <si>
    <t>　　2080505</t>
  </si>
  <si>
    <t>　　2080506</t>
  </si>
  <si>
    <t xml:space="preserve">    机关事业单位职业年金缴费支出</t>
  </si>
  <si>
    <t xml:space="preserve">  20811</t>
  </si>
  <si>
    <t xml:space="preserve">    2081101</t>
  </si>
  <si>
    <t xml:space="preserve">    2081199</t>
  </si>
  <si>
    <t>210</t>
  </si>
  <si>
    <t>　21011</t>
  </si>
  <si>
    <t>　　2101101</t>
  </si>
  <si>
    <t>　　2101102</t>
  </si>
  <si>
    <t>221</t>
  </si>
  <si>
    <t xml:space="preserve">  22102</t>
  </si>
  <si>
    <t xml:space="preserve">    2210201</t>
  </si>
  <si>
    <t>229</t>
  </si>
  <si>
    <t xml:space="preserve">  22960</t>
  </si>
  <si>
    <t xml:space="preserve">    2296006</t>
  </si>
  <si>
    <t>表04</t>
  </si>
  <si>
    <t>2021年区级部门财政拨款收支预算总表</t>
  </si>
  <si>
    <t>    一般公共预算</t>
  </si>
  <si>
    <t>表05</t>
  </si>
  <si>
    <t>2021年区级部门一般公共预算支出表</t>
  </si>
  <si>
    <t>合  计</t>
  </si>
  <si>
    <t>人员经费</t>
  </si>
  <si>
    <t>表06</t>
  </si>
  <si>
    <t>2021年区级部门一般公共预算基本支出表</t>
  </si>
  <si>
    <t>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</si>
  <si>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</si>
  <si>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</si>
  <si>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</si>
  <si>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</si>
  <si>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</si>
  <si>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</si>
  <si>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</si>
  <si>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30106</t>
  </si>
  <si>
    <t>　伙食补助费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</si>
  <si>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</si>
  <si>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</si>
  <si>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</si>
  <si>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</si>
  <si>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</si>
  <si>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</si>
  <si>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</si>
  <si>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</si>
  <si>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</si>
  <si>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</si>
  <si>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</si>
  <si>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</si>
  <si>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</si>
  <si>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公用经费定额</t>
  </si>
  <si>
    <t xml:space="preserve">  30228</t>
  </si>
  <si>
    <t xml:space="preserve">  工会经费</t>
  </si>
  <si>
    <t xml:space="preserve">  30239</t>
  </si>
  <si>
    <t xml:space="preserve">  其他交通费用</t>
  </si>
  <si>
    <t>对个人和家庭的补助</t>
  </si>
  <si>
    <t xml:space="preserve">  30302</t>
  </si>
  <si>
    <t xml:space="preserve">  退休费</t>
  </si>
  <si>
    <t>表07</t>
  </si>
  <si>
    <t>2021年区级部门一般公共预算“三公”经费支出表</t>
  </si>
  <si>
    <t>单位:万元</t>
  </si>
  <si>
    <t>“三公”经费合计</t>
  </si>
  <si>
    <t>因公出国（境）费用</t>
  </si>
  <si>
    <t>公务用车购置及运行费</t>
  </si>
  <si>
    <t>公务接待费</t>
  </si>
  <si>
    <t>公务用车购置费</t>
  </si>
  <si>
    <t>公务用车运行维护费</t>
  </si>
  <si>
    <t>1</t>
  </si>
  <si>
    <t>2</t>
  </si>
  <si>
    <t>3</t>
  </si>
  <si>
    <t>4</t>
  </si>
  <si>
    <t>5</t>
  </si>
  <si>
    <t>6</t>
  </si>
  <si>
    <t>7</t>
  </si>
  <si>
    <t>注：不含教学科研人员学术交流因公出国（境）费用</t>
  </si>
  <si>
    <t>表08</t>
  </si>
  <si>
    <t>2021年区级部门政府性基金预算支出表</t>
  </si>
  <si>
    <t>本年政府性基金预算支出</t>
  </si>
  <si>
    <t>表09</t>
  </si>
  <si>
    <t>2021年区级部门项目支出预算表</t>
  </si>
  <si>
    <t>项目名称</t>
  </si>
  <si>
    <t>政府性基金</t>
  </si>
  <si>
    <t>残疾人补助服务经费</t>
  </si>
  <si>
    <t>残疾人两项补贴经费</t>
  </si>
  <si>
    <t>残疾人机构扶持经费</t>
  </si>
  <si>
    <t>残疾人事业保障经费</t>
  </si>
  <si>
    <t>提前下达2021年残疾人事业发展补助资金</t>
  </si>
  <si>
    <t>提前下达2021年残疾人事业专项资金</t>
  </si>
  <si>
    <t>提前下达2021年困难残疾人生活补贴和重度残疾人护理补贴补助资金</t>
  </si>
  <si>
    <t>表10</t>
  </si>
  <si>
    <t>2021年区级部门预算财政拨款项目支出预算表</t>
  </si>
  <si>
    <t>金额</t>
  </si>
  <si>
    <t>绩效目标</t>
  </si>
  <si>
    <t>预计为85名残疾儿童提供基本康复服务，为28名残疾人配置辅助器具，为150名精神残疾人提供门诊吃药和住院补助，为70户残疾人家庭进行无障碍改造，为197名残疾人提供机动轮椅车专项补助，为400名残疾人提供助学补助，为480名残疾人提供养老保险补助，为11000名残疾人提供津贴，为11000名残疾人提供意外保险补助等</t>
  </si>
  <si>
    <t>预计为7000名符合条件的残疾人提供“两项补贴”等</t>
  </si>
  <si>
    <t>预计创建1家省级无障碍社区、补助3家残疾人特教机构、补助8家“残疾人之家”等</t>
  </si>
  <si>
    <t>预计为600名残疾人提供免费残疾评定，残疾人文化“五个一”工程惠及300名残疾人，开展11000名的残疾人数据动态更新，调查就业年龄段300名残疾人就业情况，为110名残疾人提供职业技能培训</t>
  </si>
  <si>
    <t>该专项为上级转移支付资金，主要用于残疾人辅助器具适配、残疾儿童康复、残疾人机动轮椅车燃油补贴、“残疾人之家”规范化建设等，与区本级资金配套使用</t>
  </si>
  <si>
    <t>该专项为上级转移支付资金，主要用于辅助器具适配、残疾儿童康复、残疾人就业创业、残疾人就业培训、残疾大学生学费、住宿费减免、残疾人之家运行、困难家庭无障碍改造、无障碍社区创建、服务设施建设等，与区本级资金配套使用</t>
  </si>
  <si>
    <t>该专项为上级转移支付资金，主要用于残疾人“两项补贴”，与区本级资金配套使用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</si>
</sst>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_);[Red]\(#,##0.00\)"/>
    <numFmt numFmtId="181" formatCode="0.00;[Red]0.00"/>
    <numFmt numFmtId="182" formatCode="0.00_ 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方正小标宋简体"/>
      <family val="0"/>
    </font>
    <font>
      <b/>
      <sz val="20"/>
      <color indexed="8"/>
      <name val="宋体"/>
      <family val="0"/>
    </font>
    <font>
      <sz val="10"/>
      <color indexed="8"/>
      <name val="方正书宋_GBK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color indexed="8"/>
      <name val="Calibri"/>
      <family val="2"/>
    </font>
    <font>
      <sz val="11"/>
      <name val="Calibri"/>
      <family val="2"/>
    </font>
    <font>
      <sz val="22"/>
      <name val="方正小标宋简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2" fontId="5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180" fontId="5" fillId="0" borderId="9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vertical="center" wrapText="1"/>
      <protection/>
    </xf>
    <xf numFmtId="180" fontId="5" fillId="0" borderId="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" fontId="5" fillId="0" borderId="9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2" fontId="5" fillId="0" borderId="13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horizontal="left" vertical="center" wrapText="1"/>
      <protection/>
    </xf>
    <xf numFmtId="2" fontId="10" fillId="0" borderId="14" xfId="0" applyNumberFormat="1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180" fontId="5" fillId="0" borderId="14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horizontal="left" vertical="center"/>
      <protection/>
    </xf>
    <xf numFmtId="49" fontId="5" fillId="0" borderId="9" xfId="0" applyNumberFormat="1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Border="1" applyAlignment="1" applyProtection="1">
      <alignment vertical="center" wrapText="1"/>
      <protection/>
    </xf>
    <xf numFmtId="0" fontId="5" fillId="0" borderId="9" xfId="0" applyFont="1" applyFill="1" applyBorder="1" applyAlignment="1" applyProtection="1">
      <alignment vertical="center" wrapText="1"/>
      <protection/>
    </xf>
    <xf numFmtId="2" fontId="5" fillId="0" borderId="12" xfId="0" applyNumberFormat="1" applyFont="1" applyBorder="1" applyAlignment="1" applyProtection="1">
      <alignment horizontal="right" vertical="center"/>
      <protection/>
    </xf>
    <xf numFmtId="2" fontId="5" fillId="0" borderId="14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11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vertical="center" wrapText="1"/>
      <protection/>
    </xf>
    <xf numFmtId="181" fontId="5" fillId="0" borderId="14" xfId="0" applyNumberFormat="1" applyFont="1" applyBorder="1" applyAlignment="1" applyProtection="1">
      <alignment horizontal="right" vertical="center"/>
      <protection/>
    </xf>
    <xf numFmtId="49" fontId="5" fillId="0" borderId="14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/>
    </xf>
    <xf numFmtId="2" fontId="12" fillId="0" borderId="9" xfId="0" applyNumberFormat="1" applyFont="1" applyFill="1" applyBorder="1" applyAlignment="1" applyProtection="1">
      <alignment vertical="center"/>
      <protection/>
    </xf>
    <xf numFmtId="2" fontId="54" fillId="0" borderId="9" xfId="0" applyNumberFormat="1" applyFont="1" applyFill="1" applyBorder="1" applyAlignment="1" applyProtection="1">
      <alignment vertical="center"/>
      <protection/>
    </xf>
    <xf numFmtId="182" fontId="5" fillId="0" borderId="9" xfId="0" applyNumberFormat="1" applyFont="1" applyBorder="1" applyAlignment="1" applyProtection="1">
      <alignment horizontal="right" vertical="center"/>
      <protection/>
    </xf>
    <xf numFmtId="182" fontId="5" fillId="0" borderId="9" xfId="0" applyNumberFormat="1" applyFont="1" applyBorder="1" applyAlignment="1" applyProtection="1">
      <alignment horizontal="right"/>
      <protection/>
    </xf>
    <xf numFmtId="2" fontId="54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2" fontId="54" fillId="0" borderId="14" xfId="0" applyNumberFormat="1" applyFont="1" applyFill="1" applyBorder="1" applyAlignment="1" applyProtection="1">
      <alignment vertical="center"/>
      <protection/>
    </xf>
    <xf numFmtId="2" fontId="54" fillId="0" borderId="11" xfId="0" applyNumberFormat="1" applyFont="1" applyFill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2" fontId="54" fillId="0" borderId="9" xfId="0" applyNumberFormat="1" applyFont="1" applyFill="1" applyBorder="1" applyAlignment="1" applyProtection="1">
      <alignment vertical="center"/>
      <protection/>
    </xf>
    <xf numFmtId="182" fontId="5" fillId="0" borderId="19" xfId="0" applyNumberFormat="1" applyFont="1" applyBorder="1" applyAlignment="1" applyProtection="1">
      <alignment vertical="center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/>
      <protection/>
    </xf>
    <xf numFmtId="1" fontId="5" fillId="0" borderId="9" xfId="0" applyNumberFormat="1" applyFont="1" applyBorder="1" applyAlignment="1" applyProtection="1">
      <alignment horizontal="center"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181" fontId="5" fillId="0" borderId="10" xfId="0" applyNumberFormat="1" applyFont="1" applyBorder="1" applyAlignment="1" applyProtection="1">
      <alignment vertical="center"/>
      <protection/>
    </xf>
    <xf numFmtId="181" fontId="5" fillId="0" borderId="14" xfId="0" applyNumberFormat="1" applyFont="1" applyBorder="1" applyAlignment="1" applyProtection="1">
      <alignment vertical="center"/>
      <protection/>
    </xf>
    <xf numFmtId="182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180" fontId="5" fillId="0" borderId="9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180" fontId="5" fillId="0" borderId="0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2" fontId="5" fillId="0" borderId="20" xfId="0" applyNumberFormat="1" applyFont="1" applyBorder="1" applyAlignment="1" applyProtection="1">
      <alignment horizontal="right" vertical="center"/>
      <protection/>
    </xf>
    <xf numFmtId="182" fontId="5" fillId="0" borderId="20" xfId="0" applyNumberFormat="1" applyFont="1" applyBorder="1" applyAlignment="1" applyProtection="1">
      <alignment horizontal="right" vertical="center"/>
      <protection/>
    </xf>
    <xf numFmtId="2" fontId="54" fillId="0" borderId="9" xfId="0" applyNumberFormat="1" applyFont="1" applyBorder="1" applyAlignment="1" applyProtection="1">
      <alignment vertical="center"/>
      <protection/>
    </xf>
    <xf numFmtId="182" fontId="5" fillId="0" borderId="9" xfId="0" applyNumberFormat="1" applyFont="1" applyBorder="1" applyAlignment="1" applyProtection="1">
      <alignment vertical="center"/>
      <protection/>
    </xf>
    <xf numFmtId="182" fontId="12" fillId="0" borderId="19" xfId="0" applyNumberFormat="1" applyFont="1" applyBorder="1" applyAlignment="1" applyProtection="1">
      <alignment vertical="center"/>
      <protection/>
    </xf>
    <xf numFmtId="182" fontId="12" fillId="0" borderId="9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 wrapText="1"/>
      <protection/>
    </xf>
    <xf numFmtId="2" fontId="12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 topLeftCell="A1">
      <selection activeCell="A5" sqref="A5:B5"/>
    </sheetView>
  </sheetViews>
  <sheetFormatPr defaultColWidth="9.140625" defaultRowHeight="12.75" customHeight="1"/>
  <cols>
    <col min="1" max="1" width="38.28125" style="15" customWidth="1"/>
    <col min="2" max="2" width="34.00390625" style="15" customWidth="1"/>
    <col min="3" max="3" width="48.8515625" style="15" customWidth="1"/>
    <col min="4" max="4" width="29.8515625" style="105" customWidth="1"/>
    <col min="5" max="5" width="30.7109375" style="15" customWidth="1"/>
    <col min="6" max="22" width="9.140625" style="15" customWidth="1"/>
  </cols>
  <sheetData>
    <row r="1" s="15" customFormat="1" ht="19.5" customHeight="1">
      <c r="D1" s="106" t="s">
        <v>0</v>
      </c>
    </row>
    <row r="2" spans="1:4" s="15" customFormat="1" ht="19.5" customHeight="1">
      <c r="A2" s="73"/>
      <c r="D2" s="105"/>
    </row>
    <row r="3" spans="1:4" s="15" customFormat="1" ht="28.5" customHeight="1">
      <c r="A3" s="18" t="s">
        <v>1</v>
      </c>
      <c r="B3" s="18"/>
      <c r="C3" s="18"/>
      <c r="D3" s="107"/>
    </row>
    <row r="4" spans="1:4" s="15" customFormat="1" ht="15" customHeight="1">
      <c r="A4" s="19" t="s">
        <v>2</v>
      </c>
      <c r="D4" s="106" t="s">
        <v>3</v>
      </c>
    </row>
    <row r="5" spans="1:4" s="15" customFormat="1" ht="16.5" customHeight="1">
      <c r="A5" s="48" t="s">
        <v>4</v>
      </c>
      <c r="B5" s="48"/>
      <c r="C5" s="48" t="s">
        <v>5</v>
      </c>
      <c r="D5" s="108"/>
    </row>
    <row r="6" spans="1:6" s="15" customFormat="1" ht="15.75" customHeight="1">
      <c r="A6" s="22" t="s">
        <v>6</v>
      </c>
      <c r="B6" s="22" t="s">
        <v>7</v>
      </c>
      <c r="C6" s="22" t="s">
        <v>6</v>
      </c>
      <c r="D6" s="108" t="s">
        <v>7</v>
      </c>
      <c r="F6" s="109"/>
    </row>
    <row r="7" spans="1:4" s="15" customFormat="1" ht="15.75" customHeight="1">
      <c r="A7" s="55" t="s">
        <v>8</v>
      </c>
      <c r="B7" s="54">
        <f>B8+B9</f>
        <v>3845.53</v>
      </c>
      <c r="C7" s="55" t="s">
        <v>9</v>
      </c>
      <c r="D7" s="75">
        <f>D8+D11</f>
        <v>3767.16</v>
      </c>
    </row>
    <row r="8" spans="1:4" s="15" customFormat="1" ht="15.75" customHeight="1">
      <c r="A8" s="55" t="s">
        <v>10</v>
      </c>
      <c r="B8" s="54">
        <v>3834.03</v>
      </c>
      <c r="C8" s="55" t="s">
        <v>11</v>
      </c>
      <c r="D8" s="75">
        <f>D9+D10</f>
        <v>39.79</v>
      </c>
    </row>
    <row r="9" spans="1:4" s="15" customFormat="1" ht="15.75" customHeight="1">
      <c r="A9" s="55" t="s">
        <v>12</v>
      </c>
      <c r="B9" s="54">
        <v>11.5</v>
      </c>
      <c r="C9" s="55" t="s">
        <v>13</v>
      </c>
      <c r="D9" s="76">
        <v>26.53</v>
      </c>
    </row>
    <row r="10" spans="1:4" s="15" customFormat="1" ht="15.75" customHeight="1">
      <c r="A10" s="55" t="s">
        <v>14</v>
      </c>
      <c r="B10" s="54"/>
      <c r="C10" s="55" t="s">
        <v>15</v>
      </c>
      <c r="D10" s="76">
        <v>13.26</v>
      </c>
    </row>
    <row r="11" spans="1:4" s="15" customFormat="1" ht="15.75" customHeight="1">
      <c r="A11" s="55" t="s">
        <v>16</v>
      </c>
      <c r="B11" s="54"/>
      <c r="C11" s="55" t="s">
        <v>17</v>
      </c>
      <c r="D11" s="79">
        <f>D12+D13</f>
        <v>3727.37</v>
      </c>
    </row>
    <row r="12" spans="1:4" s="15" customFormat="1" ht="15.75" customHeight="1">
      <c r="A12" s="55" t="s">
        <v>18</v>
      </c>
      <c r="B12" s="54"/>
      <c r="C12" s="80" t="s">
        <v>19</v>
      </c>
      <c r="D12" s="81">
        <v>384.67</v>
      </c>
    </row>
    <row r="13" spans="1:4" s="15" customFormat="1" ht="15.75" customHeight="1">
      <c r="A13" s="55" t="s">
        <v>20</v>
      </c>
      <c r="B13" s="110"/>
      <c r="C13" s="82" t="s">
        <v>21</v>
      </c>
      <c r="D13" s="81">
        <v>3342.7</v>
      </c>
    </row>
    <row r="14" spans="1:4" s="15" customFormat="1" ht="15.75" customHeight="1">
      <c r="A14" s="55" t="s">
        <v>22</v>
      </c>
      <c r="B14" s="111"/>
      <c r="C14" s="83" t="s">
        <v>23</v>
      </c>
      <c r="D14" s="84">
        <f>D15</f>
        <v>27.52</v>
      </c>
    </row>
    <row r="15" spans="1:4" s="15" customFormat="1" ht="15.75" customHeight="1">
      <c r="A15" s="55" t="s">
        <v>24</v>
      </c>
      <c r="B15" s="111"/>
      <c r="C15" s="55" t="s">
        <v>25</v>
      </c>
      <c r="D15" s="85">
        <f>D16+D17</f>
        <v>27.52</v>
      </c>
    </row>
    <row r="16" spans="1:4" s="15" customFormat="1" ht="15.75" customHeight="1">
      <c r="A16" s="55" t="s">
        <v>26</v>
      </c>
      <c r="B16" s="111"/>
      <c r="C16" s="55" t="s">
        <v>27</v>
      </c>
      <c r="D16" s="76">
        <v>14.75</v>
      </c>
    </row>
    <row r="17" spans="1:4" s="15" customFormat="1" ht="15.75" customHeight="1">
      <c r="A17" s="86"/>
      <c r="B17" s="111"/>
      <c r="C17" s="55" t="s">
        <v>28</v>
      </c>
      <c r="D17" s="76">
        <v>12.77</v>
      </c>
    </row>
    <row r="18" spans="1:4" s="15" customFormat="1" ht="15.75" customHeight="1">
      <c r="A18" s="55"/>
      <c r="B18" s="77"/>
      <c r="C18" s="55" t="s">
        <v>29</v>
      </c>
      <c r="D18" s="87">
        <f>D19</f>
        <v>39.35</v>
      </c>
    </row>
    <row r="19" spans="1:4" s="15" customFormat="1" ht="15.75" customHeight="1">
      <c r="A19" s="55"/>
      <c r="B19" s="77"/>
      <c r="C19" s="55" t="s">
        <v>30</v>
      </c>
      <c r="D19" s="87">
        <f>D20</f>
        <v>39.35</v>
      </c>
    </row>
    <row r="20" spans="1:4" s="15" customFormat="1" ht="15.75" customHeight="1">
      <c r="A20" s="55"/>
      <c r="B20" s="77"/>
      <c r="C20" s="55" t="s">
        <v>31</v>
      </c>
      <c r="D20" s="76">
        <v>39.35</v>
      </c>
    </row>
    <row r="21" spans="1:4" s="15" customFormat="1" ht="15.75" customHeight="1">
      <c r="A21" s="55"/>
      <c r="B21" s="77"/>
      <c r="C21" s="55" t="s">
        <v>32</v>
      </c>
      <c r="D21" s="87">
        <f>D22</f>
        <v>11.5</v>
      </c>
    </row>
    <row r="22" spans="1:4" s="15" customFormat="1" ht="15.75" customHeight="1">
      <c r="A22" s="86"/>
      <c r="B22" s="77"/>
      <c r="C22" s="55" t="s">
        <v>33</v>
      </c>
      <c r="D22" s="87">
        <f>D23</f>
        <v>11.5</v>
      </c>
    </row>
    <row r="23" spans="1:4" s="15" customFormat="1" ht="15.75" customHeight="1">
      <c r="A23" s="86"/>
      <c r="B23" s="77"/>
      <c r="C23" s="55" t="s">
        <v>34</v>
      </c>
      <c r="D23" s="76">
        <v>11.5</v>
      </c>
    </row>
    <row r="24" spans="1:4" s="15" customFormat="1" ht="15.75" customHeight="1">
      <c r="A24" s="86"/>
      <c r="B24" s="77"/>
      <c r="C24" s="55"/>
      <c r="D24" s="112"/>
    </row>
    <row r="25" spans="1:4" s="15" customFormat="1" ht="15.75" customHeight="1">
      <c r="A25" s="86"/>
      <c r="B25" s="77"/>
      <c r="C25" s="55"/>
      <c r="D25" s="112"/>
    </row>
    <row r="26" spans="1:4" s="15" customFormat="1" ht="15.75" customHeight="1">
      <c r="A26" s="55"/>
      <c r="B26" s="113"/>
      <c r="C26" s="88"/>
      <c r="D26" s="114"/>
    </row>
    <row r="27" spans="1:4" s="15" customFormat="1" ht="15.75" customHeight="1">
      <c r="A27" s="89" t="s">
        <v>35</v>
      </c>
      <c r="B27" s="54">
        <f>B7</f>
        <v>3845.53</v>
      </c>
      <c r="C27" s="22" t="s">
        <v>36</v>
      </c>
      <c r="D27" s="115">
        <f>D7+D14+D18+D22</f>
        <v>3845.5299999999997</v>
      </c>
    </row>
    <row r="28" spans="1:4" s="15" customFormat="1" ht="15.75" customHeight="1">
      <c r="A28" s="116" t="s">
        <v>37</v>
      </c>
      <c r="B28" s="54"/>
      <c r="C28" s="55" t="s">
        <v>38</v>
      </c>
      <c r="D28" s="115"/>
    </row>
    <row r="29" spans="1:4" s="15" customFormat="1" ht="15.75" customHeight="1">
      <c r="A29" s="116"/>
      <c r="B29" s="77"/>
      <c r="C29" s="55"/>
      <c r="D29" s="115"/>
    </row>
    <row r="30" spans="1:4" s="15" customFormat="1" ht="15.75" customHeight="1">
      <c r="A30" s="89" t="s">
        <v>39</v>
      </c>
      <c r="B30" s="54">
        <f>B27</f>
        <v>3845.53</v>
      </c>
      <c r="C30" s="89" t="s">
        <v>40</v>
      </c>
      <c r="D30" s="117">
        <f>D27</f>
        <v>3845.5299999999997</v>
      </c>
    </row>
    <row r="31" spans="1:4" s="15" customFormat="1" ht="19.5" customHeight="1">
      <c r="A31" s="90"/>
      <c r="D31" s="105"/>
    </row>
    <row r="32" s="15" customFormat="1" ht="19.5" customHeight="1">
      <c r="D32" s="105"/>
    </row>
    <row r="33" s="15" customFormat="1" ht="19.5" customHeight="1">
      <c r="D33" s="105"/>
    </row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SheetLayoutView="100" workbookViewId="0" topLeftCell="A1">
      <selection activeCell="A6" sqref="A6:A7"/>
    </sheetView>
  </sheetViews>
  <sheetFormatPr defaultColWidth="9.140625" defaultRowHeight="12.75" customHeight="1"/>
  <cols>
    <col min="1" max="1" width="31.7109375" style="1" customWidth="1"/>
    <col min="2" max="2" width="28.140625" style="1" customWidth="1"/>
    <col min="3" max="3" width="16.8515625" style="1" customWidth="1"/>
    <col min="4" max="4" width="57.00390625" style="1" customWidth="1"/>
    <col min="5" max="24" width="9.140625" style="1" customWidth="1"/>
    <col min="25" max="16384" width="9.140625" style="2" customWidth="1"/>
  </cols>
  <sheetData>
    <row r="1" s="1" customFormat="1" ht="18.75" customHeight="1">
      <c r="D1" s="3" t="s">
        <v>162</v>
      </c>
    </row>
    <row r="2" s="1" customFormat="1" ht="3.75" customHeight="1">
      <c r="D2" s="3"/>
    </row>
    <row r="3" spans="1:4" s="1" customFormat="1" ht="27" customHeight="1">
      <c r="A3" s="4" t="s">
        <v>163</v>
      </c>
      <c r="B3" s="4"/>
      <c r="C3" s="4"/>
      <c r="D3" s="4"/>
    </row>
    <row r="4" s="1" customFormat="1" ht="15"/>
    <row r="5" spans="1:4" s="1" customFormat="1" ht="16.5" customHeight="1">
      <c r="A5" s="5" t="s">
        <v>2</v>
      </c>
      <c r="B5" s="6"/>
      <c r="C5" s="6"/>
      <c r="D5" s="7" t="s">
        <v>133</v>
      </c>
    </row>
    <row r="6" spans="1:23" s="1" customFormat="1" ht="19.5" customHeight="1">
      <c r="A6" s="8" t="s">
        <v>43</v>
      </c>
      <c r="B6" s="8" t="s">
        <v>153</v>
      </c>
      <c r="C6" s="9" t="s">
        <v>164</v>
      </c>
      <c r="D6" s="9" t="s">
        <v>165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1" customFormat="1" ht="19.5" customHeight="1">
      <c r="A7" s="8"/>
      <c r="B7" s="8"/>
      <c r="C7" s="11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4" s="1" customFormat="1" ht="60">
      <c r="A8" s="12" t="s">
        <v>58</v>
      </c>
      <c r="B8" s="13" t="s">
        <v>155</v>
      </c>
      <c r="C8" s="14">
        <v>1010</v>
      </c>
      <c r="D8" s="12" t="s">
        <v>166</v>
      </c>
    </row>
    <row r="9" spans="1:4" s="1" customFormat="1" ht="15">
      <c r="A9" s="12" t="s">
        <v>58</v>
      </c>
      <c r="B9" s="13" t="s">
        <v>156</v>
      </c>
      <c r="C9" s="14">
        <v>1381</v>
      </c>
      <c r="D9" s="12" t="s">
        <v>167</v>
      </c>
    </row>
    <row r="10" spans="1:4" s="1" customFormat="1" ht="24">
      <c r="A10" s="12" t="s">
        <v>58</v>
      </c>
      <c r="B10" s="13" t="s">
        <v>157</v>
      </c>
      <c r="C10" s="14">
        <v>372</v>
      </c>
      <c r="D10" s="12" t="s">
        <v>168</v>
      </c>
    </row>
    <row r="11" spans="1:4" s="1" customFormat="1" ht="36">
      <c r="A11" s="12" t="s">
        <v>58</v>
      </c>
      <c r="B11" s="13" t="s">
        <v>158</v>
      </c>
      <c r="C11" s="14">
        <v>238</v>
      </c>
      <c r="D11" s="12" t="s">
        <v>169</v>
      </c>
    </row>
    <row r="12" spans="1:4" s="1" customFormat="1" ht="36">
      <c r="A12" s="12" t="s">
        <v>58</v>
      </c>
      <c r="B12" s="13" t="s">
        <v>159</v>
      </c>
      <c r="C12" s="14">
        <v>23.2</v>
      </c>
      <c r="D12" s="12" t="s">
        <v>170</v>
      </c>
    </row>
    <row r="13" spans="1:4" s="1" customFormat="1" ht="48">
      <c r="A13" s="12" t="s">
        <v>58</v>
      </c>
      <c r="B13" s="13" t="s">
        <v>160</v>
      </c>
      <c r="C13" s="14">
        <v>46</v>
      </c>
      <c r="D13" s="12" t="s">
        <v>171</v>
      </c>
    </row>
    <row r="14" spans="1:4" s="1" customFormat="1" ht="36">
      <c r="A14" s="12" t="s">
        <v>58</v>
      </c>
      <c r="B14" s="13" t="s">
        <v>161</v>
      </c>
      <c r="C14" s="14">
        <v>284</v>
      </c>
      <c r="D14" s="12" t="s">
        <v>172</v>
      </c>
    </row>
    <row r="15" spans="1:4" s="1" customFormat="1" ht="15">
      <c r="A15" s="12"/>
      <c r="B15" s="12"/>
      <c r="C15" s="14"/>
      <c r="D15" s="12"/>
    </row>
    <row r="16" spans="1:4" s="1" customFormat="1" ht="15">
      <c r="A16" s="12"/>
      <c r="B16" s="12"/>
      <c r="C16" s="14"/>
      <c r="D16" s="12"/>
    </row>
    <row r="17" spans="1:4" s="1" customFormat="1" ht="15">
      <c r="A17" s="12"/>
      <c r="B17" s="12"/>
      <c r="C17" s="14"/>
      <c r="D17" s="12"/>
    </row>
    <row r="18" spans="1:4" s="1" customFormat="1" ht="15">
      <c r="A18" s="12"/>
      <c r="B18" s="12"/>
      <c r="C18" s="14"/>
      <c r="D18" s="12"/>
    </row>
    <row r="19" spans="1:4" s="1" customFormat="1" ht="15">
      <c r="A19" s="12"/>
      <c r="B19" s="12"/>
      <c r="C19" s="14"/>
      <c r="D19" s="12"/>
    </row>
    <row r="20" spans="1:4" s="1" customFormat="1" ht="15">
      <c r="A20" s="12"/>
      <c r="B20" s="12"/>
      <c r="C20" s="14"/>
      <c r="D20" s="12"/>
    </row>
    <row r="21" spans="1:4" s="1" customFormat="1" ht="15">
      <c r="A21" s="12"/>
      <c r="B21" s="12"/>
      <c r="C21" s="14"/>
      <c r="D21" s="12"/>
    </row>
    <row r="22" spans="1:4" s="1" customFormat="1" ht="15">
      <c r="A22" s="12"/>
      <c r="B22" s="12"/>
      <c r="C22" s="14"/>
      <c r="D22" s="12"/>
    </row>
    <row r="23" ht="12.75"/>
  </sheetData>
  <sheetProtection/>
  <mergeCells count="5">
    <mergeCell ref="A3:D3"/>
    <mergeCell ref="A6:A7"/>
    <mergeCell ref="B6:B7"/>
    <mergeCell ref="C6:C7"/>
    <mergeCell ref="D6:D7"/>
  </mergeCells>
  <printOptions/>
  <pageMargins left="0.75" right="0.75" top="1" bottom="1" header="0.51" footer="0.51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workbookViewId="0" topLeftCell="A1">
      <selection activeCell="A4" sqref="A4:A5"/>
    </sheetView>
  </sheetViews>
  <sheetFormatPr defaultColWidth="9.140625" defaultRowHeight="12.75" customHeight="1"/>
  <cols>
    <col min="1" max="1" width="25.7109375" style="15" customWidth="1"/>
    <col min="2" max="4" width="11.00390625" style="15" customWidth="1"/>
    <col min="5" max="5" width="10.00390625" style="15" customWidth="1"/>
    <col min="6" max="6" width="9.28125" style="15" customWidth="1"/>
    <col min="7" max="7" width="11.421875" style="15" customWidth="1"/>
    <col min="8" max="8" width="11.57421875" style="15" customWidth="1"/>
    <col min="9" max="9" width="10.8515625" style="15" customWidth="1"/>
    <col min="10" max="10" width="8.57421875" style="15" customWidth="1"/>
    <col min="11" max="11" width="8.421875" style="15" customWidth="1"/>
    <col min="12" max="12" width="11.421875" style="15" customWidth="1"/>
    <col min="13" max="15" width="9.8515625" style="15" customWidth="1"/>
    <col min="16" max="16" width="9.140625" style="15" customWidth="1"/>
  </cols>
  <sheetData>
    <row r="1" spans="1:15" s="15" customFormat="1" ht="19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 t="s">
        <v>41</v>
      </c>
    </row>
    <row r="2" spans="1:15" s="15" customFormat="1" ht="29.25" customHeight="1">
      <c r="A2" s="18" t="s">
        <v>42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5" customFormat="1" ht="19.5" customHeight="1">
      <c r="A3" s="1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17" t="s">
        <v>3</v>
      </c>
    </row>
    <row r="4" spans="1:15" s="15" customFormat="1" ht="19.5" customHeight="1">
      <c r="A4" s="48" t="s">
        <v>43</v>
      </c>
      <c r="B4" s="23" t="s">
        <v>44</v>
      </c>
      <c r="C4" s="101" t="s">
        <v>45</v>
      </c>
      <c r="D4" s="101"/>
      <c r="E4" s="101"/>
      <c r="F4" s="101"/>
      <c r="G4" s="101"/>
      <c r="H4" s="101"/>
      <c r="I4" s="101"/>
      <c r="J4" s="101"/>
      <c r="K4" s="101"/>
      <c r="L4" s="101"/>
      <c r="M4" s="101" t="s">
        <v>37</v>
      </c>
      <c r="N4" s="101"/>
      <c r="O4" s="101"/>
    </row>
    <row r="5" spans="1:15" s="15" customFormat="1" ht="52.5" customHeight="1">
      <c r="A5" s="48"/>
      <c r="B5" s="23"/>
      <c r="C5" s="23" t="s">
        <v>46</v>
      </c>
      <c r="D5" s="23" t="s">
        <v>47</v>
      </c>
      <c r="E5" s="23" t="s">
        <v>48</v>
      </c>
      <c r="F5" s="23" t="s">
        <v>49</v>
      </c>
      <c r="G5" s="23" t="s">
        <v>50</v>
      </c>
      <c r="H5" s="23" t="s">
        <v>51</v>
      </c>
      <c r="I5" s="23" t="s">
        <v>52</v>
      </c>
      <c r="J5" s="23" t="s">
        <v>53</v>
      </c>
      <c r="K5" s="23" t="s">
        <v>54</v>
      </c>
      <c r="L5" s="23" t="s">
        <v>55</v>
      </c>
      <c r="M5" s="23" t="s">
        <v>46</v>
      </c>
      <c r="N5" s="23" t="s">
        <v>50</v>
      </c>
      <c r="O5" s="23" t="s">
        <v>56</v>
      </c>
    </row>
    <row r="6" spans="1:15" s="15" customFormat="1" ht="18" customHeight="1">
      <c r="A6" s="102" t="s">
        <v>57</v>
      </c>
      <c r="B6" s="95">
        <v>1</v>
      </c>
      <c r="C6" s="95">
        <v>2</v>
      </c>
      <c r="D6" s="95">
        <v>3</v>
      </c>
      <c r="E6" s="95">
        <v>4</v>
      </c>
      <c r="F6" s="95">
        <v>5</v>
      </c>
      <c r="G6" s="95">
        <v>6</v>
      </c>
      <c r="H6" s="95">
        <v>7</v>
      </c>
      <c r="I6" s="95">
        <v>8</v>
      </c>
      <c r="J6" s="95">
        <v>9</v>
      </c>
      <c r="K6" s="95">
        <v>10</v>
      </c>
      <c r="L6" s="95">
        <v>11</v>
      </c>
      <c r="M6" s="95">
        <v>12</v>
      </c>
      <c r="N6" s="95">
        <v>13</v>
      </c>
      <c r="O6" s="95">
        <v>14</v>
      </c>
    </row>
    <row r="7" spans="1:15" s="15" customFormat="1" ht="18" customHeight="1">
      <c r="A7" s="51" t="s">
        <v>44</v>
      </c>
      <c r="B7" s="54">
        <f>B8</f>
        <v>3845.53</v>
      </c>
      <c r="C7" s="54">
        <f>C8</f>
        <v>3845.53</v>
      </c>
      <c r="D7" s="54">
        <f>D8</f>
        <v>3834.03</v>
      </c>
      <c r="E7" s="54">
        <f>E8</f>
        <v>11.5</v>
      </c>
      <c r="F7" s="54"/>
      <c r="G7" s="54"/>
      <c r="H7" s="54"/>
      <c r="I7" s="54"/>
      <c r="J7" s="54"/>
      <c r="K7" s="54"/>
      <c r="L7" s="54"/>
      <c r="M7" s="54"/>
      <c r="N7" s="54"/>
      <c r="O7" s="54"/>
    </row>
    <row r="8" spans="1:15" s="15" customFormat="1" ht="18" customHeight="1">
      <c r="A8" s="51" t="s">
        <v>58</v>
      </c>
      <c r="B8" s="54">
        <f>C8</f>
        <v>3845.53</v>
      </c>
      <c r="C8" s="54">
        <f>D8+E8</f>
        <v>3845.53</v>
      </c>
      <c r="D8" s="54">
        <v>3834.03</v>
      </c>
      <c r="E8" s="54">
        <v>11.5</v>
      </c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s="15" customFormat="1" ht="18" customHeight="1">
      <c r="A9" s="51" t="s">
        <v>59</v>
      </c>
      <c r="B9" s="54">
        <f>C9</f>
        <v>3845.53</v>
      </c>
      <c r="C9" s="54">
        <f>D9+E9</f>
        <v>3845.53</v>
      </c>
      <c r="D9" s="54">
        <v>3834.03</v>
      </c>
      <c r="E9" s="54">
        <v>11.5</v>
      </c>
      <c r="F9" s="54"/>
      <c r="G9" s="54"/>
      <c r="H9" s="54"/>
      <c r="I9" s="54"/>
      <c r="J9" s="54"/>
      <c r="K9" s="54"/>
      <c r="L9" s="54"/>
      <c r="M9" s="54"/>
      <c r="N9" s="54"/>
      <c r="O9" s="54"/>
    </row>
    <row r="10" spans="1:15" s="15" customFormat="1" ht="18" customHeight="1">
      <c r="A10" s="51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1:15" s="15" customFormat="1" ht="18" customHeight="1">
      <c r="A11" s="51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</row>
    <row r="12" spans="1:15" s="15" customFormat="1" ht="18" customHeight="1">
      <c r="A12" s="51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</row>
    <row r="13" spans="1:15" s="15" customFormat="1" ht="18" customHeight="1">
      <c r="A13" s="51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s="15" customFormat="1" ht="18" customHeight="1">
      <c r="A14" s="51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</row>
    <row r="15" s="15" customFormat="1" ht="19.5" customHeight="1"/>
    <row r="16" spans="1:15" s="15" customFormat="1" ht="19.5" customHeight="1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="15" customFormat="1" ht="19.5" customHeight="1"/>
    <row r="18" s="15" customFormat="1" ht="19.5" customHeight="1"/>
    <row r="19" s="15" customFormat="1" ht="19.5" customHeight="1"/>
    <row r="20" s="15" customFormat="1" ht="19.5" customHeight="1"/>
    <row r="21" s="15" customFormat="1" ht="19.5" customHeight="1"/>
    <row r="22" s="15" customFormat="1" ht="19.5" customHeight="1"/>
    <row r="23" s="15" customFormat="1" ht="19.5" customHeight="1"/>
    <row r="24" s="15" customFormat="1" ht="19.5" customHeight="1"/>
    <row r="25" s="15" customFormat="1" ht="19.5" customHeight="1"/>
    <row r="26" s="15" customFormat="1" ht="19.5" customHeight="1"/>
    <row r="27" s="15" customFormat="1" ht="19.5" customHeight="1"/>
    <row r="28" s="15" customFormat="1" ht="19.5" customHeight="1"/>
    <row r="29" s="15" customFormat="1" ht="19.5" customHeight="1"/>
    <row r="30" s="15" customFormat="1" ht="19.5" customHeight="1"/>
    <row r="31" s="15" customFormat="1" ht="19.5" customHeight="1"/>
    <row r="32" s="15" customFormat="1" ht="19.5" customHeight="1"/>
    <row r="33" s="15" customFormat="1" ht="19.5" customHeight="1"/>
    <row r="34" s="15" customFormat="1" ht="19.5" customHeight="1"/>
    <row r="35" s="15" customFormat="1" ht="19.5" customHeight="1"/>
    <row r="36" s="15" customFormat="1" ht="19.5" customHeight="1"/>
    <row r="37" s="15" customFormat="1" ht="19.5" customHeight="1"/>
    <row r="38" s="15" customFormat="1" ht="19.5" customHeight="1"/>
    <row r="39" s="15" customFormat="1" ht="19.5" customHeight="1"/>
    <row r="40" s="15" customFormat="1" ht="19.5" customHeight="1"/>
    <row r="41" s="15" customFormat="1" ht="19.5" customHeight="1"/>
    <row r="42" spans="1:15" s="15" customFormat="1" ht="19.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</row>
  </sheetData>
  <sheetProtection formatCells="0" formatColumns="0" formatRows="0" insertColumns="0" insertRows="0" insertHyperlinks="0" deleteColumns="0" deleteRows="0" sort="0" autoFilter="0" pivotTables="0"/>
  <mergeCells count="7">
    <mergeCell ref="A2:O2"/>
    <mergeCell ref="C4:L4"/>
    <mergeCell ref="M4:O4"/>
    <mergeCell ref="A4:A5"/>
    <mergeCell ref="B4:B5"/>
  </mergeCells>
  <printOptions horizontalCentered="1"/>
  <pageMargins left="0.59" right="0.39" top="0.59" bottom="0.59" header="0.5" footer="0.5"/>
  <pageSetup fitToHeight="0" fitToWidth="1" horizontalDpi="300" verticalDpi="3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workbookViewId="0" topLeftCell="A1">
      <selection activeCell="A4" sqref="A4:A5"/>
    </sheetView>
  </sheetViews>
  <sheetFormatPr defaultColWidth="9.140625" defaultRowHeight="12.75" customHeight="1"/>
  <cols>
    <col min="1" max="1" width="17.7109375" style="15" customWidth="1"/>
    <col min="2" max="2" width="41.00390625" style="15" customWidth="1"/>
    <col min="3" max="9" width="14.8515625" style="15" customWidth="1"/>
    <col min="10" max="10" width="9.140625" style="15" customWidth="1"/>
  </cols>
  <sheetData>
    <row r="1" spans="1:9" s="15" customFormat="1" ht="19.5" customHeight="1">
      <c r="A1" s="91"/>
      <c r="B1" s="31"/>
      <c r="C1" s="29"/>
      <c r="D1" s="29"/>
      <c r="E1" s="29"/>
      <c r="F1" s="92"/>
      <c r="I1" s="30" t="s">
        <v>60</v>
      </c>
    </row>
    <row r="2" spans="1:9" s="15" customFormat="1" ht="30" customHeight="1">
      <c r="A2" s="18" t="s">
        <v>61</v>
      </c>
      <c r="B2" s="18"/>
      <c r="C2" s="18"/>
      <c r="D2" s="18"/>
      <c r="E2" s="18"/>
      <c r="F2" s="18"/>
      <c r="G2" s="18"/>
      <c r="H2" s="18"/>
      <c r="I2" s="18"/>
    </row>
    <row r="3" spans="1:9" s="15" customFormat="1" ht="19.5" customHeight="1">
      <c r="A3" s="93" t="s">
        <v>2</v>
      </c>
      <c r="B3" s="94"/>
      <c r="C3" s="29"/>
      <c r="D3" s="29"/>
      <c r="E3" s="29"/>
      <c r="F3" s="17"/>
      <c r="G3" s="94"/>
      <c r="H3" s="94"/>
      <c r="I3" s="17" t="s">
        <v>3</v>
      </c>
    </row>
    <row r="4" spans="1:9" s="15" customFormat="1" ht="19.5" customHeight="1">
      <c r="A4" s="22" t="s">
        <v>62</v>
      </c>
      <c r="B4" s="22" t="s">
        <v>63</v>
      </c>
      <c r="C4" s="23" t="s">
        <v>64</v>
      </c>
      <c r="D4" s="23" t="s">
        <v>65</v>
      </c>
      <c r="E4" s="23"/>
      <c r="F4" s="23" t="s">
        <v>66</v>
      </c>
      <c r="G4" s="23" t="s">
        <v>67</v>
      </c>
      <c r="H4" s="23" t="s">
        <v>68</v>
      </c>
      <c r="I4" s="23" t="s">
        <v>69</v>
      </c>
    </row>
    <row r="5" spans="1:9" s="15" customFormat="1" ht="18" customHeight="1">
      <c r="A5" s="22"/>
      <c r="B5" s="22"/>
      <c r="C5" s="23"/>
      <c r="D5" s="23" t="s">
        <v>70</v>
      </c>
      <c r="E5" s="23" t="s">
        <v>71</v>
      </c>
      <c r="F5" s="23"/>
      <c r="G5" s="23"/>
      <c r="H5" s="23"/>
      <c r="I5" s="23"/>
    </row>
    <row r="6" spans="1:9" s="15" customFormat="1" ht="19.5" customHeight="1">
      <c r="A6" s="49" t="s">
        <v>57</v>
      </c>
      <c r="B6" s="48" t="s">
        <v>57</v>
      </c>
      <c r="C6" s="95">
        <v>1</v>
      </c>
      <c r="D6" s="95">
        <v>2</v>
      </c>
      <c r="E6" s="95">
        <v>3</v>
      </c>
      <c r="F6" s="95">
        <v>4</v>
      </c>
      <c r="G6" s="95">
        <v>5</v>
      </c>
      <c r="H6" s="95">
        <v>6</v>
      </c>
      <c r="I6" s="95">
        <v>7</v>
      </c>
    </row>
    <row r="7" spans="1:9" s="15" customFormat="1" ht="18" customHeight="1">
      <c r="A7" s="63" t="s">
        <v>72</v>
      </c>
      <c r="B7" s="63" t="s">
        <v>44</v>
      </c>
      <c r="C7" s="26">
        <f>C8+C15+C19+C22</f>
        <v>3845.5299999999997</v>
      </c>
      <c r="D7" s="26">
        <f>D8+D15+D19+D22</f>
        <v>465.51000000000005</v>
      </c>
      <c r="E7" s="26">
        <f>E8+E15+E19+E22</f>
        <v>25.82</v>
      </c>
      <c r="F7" s="26">
        <f>F8+F15+F19+F22</f>
        <v>3354.2</v>
      </c>
      <c r="G7" s="96"/>
      <c r="H7" s="96"/>
      <c r="I7" s="96"/>
    </row>
    <row r="8" spans="1:9" s="15" customFormat="1" ht="18" customHeight="1">
      <c r="A8" s="63" t="s">
        <v>73</v>
      </c>
      <c r="B8" s="63" t="s">
        <v>9</v>
      </c>
      <c r="C8" s="26">
        <f>D8+E8+F8</f>
        <v>3767.16</v>
      </c>
      <c r="D8" s="26">
        <f>D9+D12</f>
        <v>398.64000000000004</v>
      </c>
      <c r="E8" s="26">
        <f>E12</f>
        <v>25.82</v>
      </c>
      <c r="F8" s="26">
        <v>3342.7</v>
      </c>
      <c r="G8" s="96"/>
      <c r="H8" s="96"/>
      <c r="I8" s="96"/>
    </row>
    <row r="9" spans="1:9" s="15" customFormat="1" ht="18" customHeight="1">
      <c r="A9" s="63" t="s">
        <v>74</v>
      </c>
      <c r="B9" s="63" t="s">
        <v>11</v>
      </c>
      <c r="C9" s="26">
        <f aca="true" t="shared" si="0" ref="C9:C24">D9+E9+F9</f>
        <v>39.79</v>
      </c>
      <c r="D9" s="26">
        <f>D10+D11</f>
        <v>39.79</v>
      </c>
      <c r="E9" s="26"/>
      <c r="F9" s="26"/>
      <c r="G9" s="96"/>
      <c r="H9" s="96"/>
      <c r="I9" s="96"/>
    </row>
    <row r="10" spans="1:9" s="15" customFormat="1" ht="18" customHeight="1">
      <c r="A10" s="65" t="s">
        <v>75</v>
      </c>
      <c r="B10" s="63" t="s">
        <v>13</v>
      </c>
      <c r="C10" s="26">
        <f t="shared" si="0"/>
        <v>26.53</v>
      </c>
      <c r="D10" s="26">
        <v>26.53</v>
      </c>
      <c r="E10" s="26"/>
      <c r="F10" s="26"/>
      <c r="G10" s="96"/>
      <c r="H10" s="96"/>
      <c r="I10" s="96"/>
    </row>
    <row r="11" spans="1:9" s="15" customFormat="1" ht="18" customHeight="1">
      <c r="A11" s="63" t="s">
        <v>76</v>
      </c>
      <c r="B11" s="65" t="s">
        <v>77</v>
      </c>
      <c r="C11" s="26">
        <f t="shared" si="0"/>
        <v>13.26</v>
      </c>
      <c r="D11" s="26">
        <v>13.26</v>
      </c>
      <c r="E11" s="26"/>
      <c r="F11" s="26"/>
      <c r="G11" s="96"/>
      <c r="H11" s="96"/>
      <c r="I11" s="96"/>
    </row>
    <row r="12" spans="1:9" s="15" customFormat="1" ht="18" customHeight="1">
      <c r="A12" s="66" t="s">
        <v>78</v>
      </c>
      <c r="B12" s="42" t="s">
        <v>17</v>
      </c>
      <c r="C12" s="26">
        <f t="shared" si="0"/>
        <v>3727.37</v>
      </c>
      <c r="D12" s="26">
        <f>D13</f>
        <v>358.85</v>
      </c>
      <c r="E12" s="26">
        <f>E13</f>
        <v>25.82</v>
      </c>
      <c r="F12" s="26">
        <v>3342.7</v>
      </c>
      <c r="G12" s="96"/>
      <c r="H12" s="96"/>
      <c r="I12" s="96"/>
    </row>
    <row r="13" spans="1:9" s="15" customFormat="1" ht="18" customHeight="1">
      <c r="A13" s="66" t="s">
        <v>79</v>
      </c>
      <c r="B13" s="42" t="s">
        <v>19</v>
      </c>
      <c r="C13" s="26">
        <f t="shared" si="0"/>
        <v>384.67</v>
      </c>
      <c r="D13" s="26">
        <v>358.85</v>
      </c>
      <c r="E13" s="26">
        <v>25.82</v>
      </c>
      <c r="F13" s="26"/>
      <c r="G13" s="96"/>
      <c r="H13" s="96"/>
      <c r="I13" s="96"/>
    </row>
    <row r="14" spans="1:9" s="15" customFormat="1" ht="18" customHeight="1">
      <c r="A14" s="66" t="s">
        <v>80</v>
      </c>
      <c r="B14" s="42" t="s">
        <v>21</v>
      </c>
      <c r="C14" s="26">
        <f t="shared" si="0"/>
        <v>3342.7</v>
      </c>
      <c r="D14" s="26"/>
      <c r="E14" s="26"/>
      <c r="F14" s="26">
        <v>3342.7</v>
      </c>
      <c r="G14" s="96"/>
      <c r="H14" s="96"/>
      <c r="I14" s="96"/>
    </row>
    <row r="15" spans="1:9" s="15" customFormat="1" ht="18" customHeight="1">
      <c r="A15" s="67" t="s">
        <v>81</v>
      </c>
      <c r="B15" s="63" t="s">
        <v>23</v>
      </c>
      <c r="C15" s="26">
        <f t="shared" si="0"/>
        <v>27.52</v>
      </c>
      <c r="D15" s="26">
        <f>D16</f>
        <v>27.52</v>
      </c>
      <c r="E15" s="26"/>
      <c r="F15" s="26"/>
      <c r="G15" s="96"/>
      <c r="H15" s="96"/>
      <c r="I15" s="96"/>
    </row>
    <row r="16" spans="1:9" s="15" customFormat="1" ht="18" customHeight="1">
      <c r="A16" s="67" t="s">
        <v>82</v>
      </c>
      <c r="B16" s="63" t="s">
        <v>25</v>
      </c>
      <c r="C16" s="26">
        <f t="shared" si="0"/>
        <v>27.52</v>
      </c>
      <c r="D16" s="26">
        <f>D17+D18</f>
        <v>27.52</v>
      </c>
      <c r="E16" s="26"/>
      <c r="F16" s="26"/>
      <c r="G16" s="96"/>
      <c r="H16" s="96"/>
      <c r="I16" s="96"/>
    </row>
    <row r="17" spans="1:9" s="15" customFormat="1" ht="18" customHeight="1">
      <c r="A17" s="67" t="s">
        <v>83</v>
      </c>
      <c r="B17" s="63" t="s">
        <v>27</v>
      </c>
      <c r="C17" s="26">
        <f t="shared" si="0"/>
        <v>14.75</v>
      </c>
      <c r="D17" s="26">
        <v>14.75</v>
      </c>
      <c r="E17" s="26"/>
      <c r="F17" s="26"/>
      <c r="G17" s="96"/>
      <c r="H17" s="96"/>
      <c r="I17" s="96"/>
    </row>
    <row r="18" spans="1:9" s="15" customFormat="1" ht="18" customHeight="1">
      <c r="A18" s="66" t="s">
        <v>84</v>
      </c>
      <c r="B18" s="65" t="s">
        <v>28</v>
      </c>
      <c r="C18" s="26">
        <f t="shared" si="0"/>
        <v>12.77</v>
      </c>
      <c r="D18" s="68">
        <v>12.77</v>
      </c>
      <c r="E18" s="68"/>
      <c r="F18" s="68"/>
      <c r="G18" s="97"/>
      <c r="H18" s="97"/>
      <c r="I18" s="97"/>
    </row>
    <row r="19" spans="1:9" s="15" customFormat="1" ht="18" customHeight="1">
      <c r="A19" s="66" t="s">
        <v>85</v>
      </c>
      <c r="B19" s="42" t="s">
        <v>29</v>
      </c>
      <c r="C19" s="26">
        <f t="shared" si="0"/>
        <v>39.35</v>
      </c>
      <c r="D19" s="70">
        <v>39.35</v>
      </c>
      <c r="E19" s="70"/>
      <c r="F19" s="70"/>
      <c r="G19" s="98"/>
      <c r="H19" s="98"/>
      <c r="I19" s="98"/>
    </row>
    <row r="20" spans="1:9" s="15" customFormat="1" ht="18" customHeight="1">
      <c r="A20" s="66" t="s">
        <v>86</v>
      </c>
      <c r="B20" s="42" t="s">
        <v>30</v>
      </c>
      <c r="C20" s="26">
        <f t="shared" si="0"/>
        <v>39.35</v>
      </c>
      <c r="D20" s="70">
        <v>39.35</v>
      </c>
      <c r="E20" s="70"/>
      <c r="F20" s="70"/>
      <c r="G20" s="98"/>
      <c r="H20" s="98"/>
      <c r="I20" s="98"/>
    </row>
    <row r="21" spans="1:9" s="15" customFormat="1" ht="18" customHeight="1">
      <c r="A21" s="66" t="s">
        <v>87</v>
      </c>
      <c r="B21" s="42" t="s">
        <v>31</v>
      </c>
      <c r="C21" s="26">
        <f t="shared" si="0"/>
        <v>39.35</v>
      </c>
      <c r="D21" s="70">
        <v>39.35</v>
      </c>
      <c r="E21" s="70"/>
      <c r="F21" s="70"/>
      <c r="G21" s="98"/>
      <c r="H21" s="98"/>
      <c r="I21" s="98"/>
    </row>
    <row r="22" spans="1:9" s="15" customFormat="1" ht="18" customHeight="1">
      <c r="A22" s="66" t="s">
        <v>88</v>
      </c>
      <c r="B22" s="42" t="s">
        <v>32</v>
      </c>
      <c r="C22" s="26">
        <f t="shared" si="0"/>
        <v>11.5</v>
      </c>
      <c r="D22" s="70"/>
      <c r="E22" s="70"/>
      <c r="F22" s="99">
        <v>11.5</v>
      </c>
      <c r="G22" s="98"/>
      <c r="H22" s="98"/>
      <c r="I22" s="98"/>
    </row>
    <row r="23" spans="1:9" s="15" customFormat="1" ht="18" customHeight="1">
      <c r="A23" s="66" t="s">
        <v>89</v>
      </c>
      <c r="B23" s="42" t="s">
        <v>33</v>
      </c>
      <c r="C23" s="26">
        <f t="shared" si="0"/>
        <v>11.5</v>
      </c>
      <c r="D23" s="70"/>
      <c r="E23" s="70"/>
      <c r="F23" s="99">
        <v>11.5</v>
      </c>
      <c r="G23" s="98"/>
      <c r="H23" s="98"/>
      <c r="I23" s="98"/>
    </row>
    <row r="24" spans="1:9" ht="18" customHeight="1">
      <c r="A24" s="71" t="s">
        <v>90</v>
      </c>
      <c r="B24" s="42" t="s">
        <v>34</v>
      </c>
      <c r="C24" s="26">
        <f t="shared" si="0"/>
        <v>11.5</v>
      </c>
      <c r="D24" s="100"/>
      <c r="E24" s="100"/>
      <c r="F24" s="99">
        <v>11.5</v>
      </c>
      <c r="G24" s="100"/>
      <c r="H24" s="100"/>
      <c r="I24" s="100"/>
    </row>
  </sheetData>
  <sheetProtection formatCells="0" formatColumns="0" formatRows="0" insertColumns="0" insertRows="0" insertHyperlinks="0" deleteColumns="0" deleteRows="0" sort="0" autoFilter="0" pivotTables="0"/>
  <mergeCells count="16">
    <mergeCell ref="A2:I2"/>
    <mergeCell ref="D4:E4"/>
    <mergeCell ref="A4:A5"/>
    <mergeCell ref="B4:B5"/>
    <mergeCell ref="C4:C5"/>
    <mergeCell ref="F4:F5"/>
    <mergeCell ref="G4:G5"/>
    <mergeCell ref="H4:H5"/>
    <mergeCell ref="I4:I5"/>
  </mergeCells>
  <printOptions horizontalCentered="1"/>
  <pageMargins left="0.55" right="0.55" top="0.59" bottom="0.7900000000000001" header="0.5" footer="0.5"/>
  <pageSetup fitToHeight="0" fitToWidth="1"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workbookViewId="0" topLeftCell="A1">
      <selection activeCell="A5" sqref="A5:B5"/>
    </sheetView>
  </sheetViews>
  <sheetFormatPr defaultColWidth="9.140625" defaultRowHeight="12.75" customHeight="1"/>
  <cols>
    <col min="1" max="1" width="38.28125" style="15" customWidth="1"/>
    <col min="2" max="2" width="34.00390625" style="15" customWidth="1"/>
    <col min="3" max="3" width="48.8515625" style="15" customWidth="1"/>
    <col min="4" max="4" width="29.8515625" style="15" customWidth="1"/>
    <col min="5" max="5" width="9.140625" style="15" customWidth="1"/>
  </cols>
  <sheetData>
    <row r="1" s="15" customFormat="1" ht="19.5" customHeight="1">
      <c r="D1" s="72" t="s">
        <v>91</v>
      </c>
    </row>
    <row r="2" s="15" customFormat="1" ht="9.75" customHeight="1">
      <c r="A2" s="73"/>
    </row>
    <row r="3" spans="1:4" s="15" customFormat="1" ht="28.5" customHeight="1">
      <c r="A3" s="18" t="s">
        <v>92</v>
      </c>
      <c r="B3" s="18"/>
      <c r="C3" s="18"/>
      <c r="D3" s="18"/>
    </row>
    <row r="4" spans="1:4" s="15" customFormat="1" ht="15" customHeight="1">
      <c r="A4" s="19" t="s">
        <v>2</v>
      </c>
      <c r="B4" s="74"/>
      <c r="C4" s="74"/>
      <c r="D4" s="72" t="s">
        <v>3</v>
      </c>
    </row>
    <row r="5" spans="1:4" s="15" customFormat="1" ht="16.5" customHeight="1">
      <c r="A5" s="48" t="s">
        <v>4</v>
      </c>
      <c r="B5" s="48"/>
      <c r="C5" s="48" t="s">
        <v>5</v>
      </c>
      <c r="D5" s="48"/>
    </row>
    <row r="6" spans="1:4" s="15" customFormat="1" ht="15.75" customHeight="1">
      <c r="A6" s="22" t="s">
        <v>6</v>
      </c>
      <c r="B6" s="22" t="s">
        <v>7</v>
      </c>
      <c r="C6" s="22" t="s">
        <v>6</v>
      </c>
      <c r="D6" s="48" t="s">
        <v>7</v>
      </c>
    </row>
    <row r="7" spans="1:4" s="15" customFormat="1" ht="15.75" customHeight="1">
      <c r="A7" s="55" t="s">
        <v>8</v>
      </c>
      <c r="B7" s="54">
        <f>B8+B9</f>
        <v>3845.53</v>
      </c>
      <c r="C7" s="55" t="s">
        <v>9</v>
      </c>
      <c r="D7" s="75">
        <f>D8+D11</f>
        <v>3767.16</v>
      </c>
    </row>
    <row r="8" spans="1:4" s="15" customFormat="1" ht="15.75" customHeight="1">
      <c r="A8" s="55" t="s">
        <v>93</v>
      </c>
      <c r="B8" s="54">
        <v>3834.03</v>
      </c>
      <c r="C8" s="55" t="s">
        <v>11</v>
      </c>
      <c r="D8" s="75">
        <f>D9+D10</f>
        <v>39.79</v>
      </c>
    </row>
    <row r="9" spans="1:4" s="15" customFormat="1" ht="15.75" customHeight="1">
      <c r="A9" s="55" t="s">
        <v>12</v>
      </c>
      <c r="B9" s="54">
        <v>11.5</v>
      </c>
      <c r="C9" s="55" t="s">
        <v>13</v>
      </c>
      <c r="D9" s="76">
        <v>26.53</v>
      </c>
    </row>
    <row r="10" spans="1:4" s="15" customFormat="1" ht="15.75" customHeight="1">
      <c r="A10" s="55" t="s">
        <v>14</v>
      </c>
      <c r="B10" s="77"/>
      <c r="C10" s="55" t="s">
        <v>15</v>
      </c>
      <c r="D10" s="76">
        <v>13.26</v>
      </c>
    </row>
    <row r="11" spans="1:4" s="15" customFormat="1" ht="15.75" customHeight="1">
      <c r="A11" s="55"/>
      <c r="B11" s="78"/>
      <c r="C11" s="55" t="s">
        <v>17</v>
      </c>
      <c r="D11" s="79">
        <f>D12+D13</f>
        <v>3727.37</v>
      </c>
    </row>
    <row r="12" spans="1:4" s="15" customFormat="1" ht="15.75" customHeight="1">
      <c r="A12" s="55"/>
      <c r="B12" s="78"/>
      <c r="C12" s="80" t="s">
        <v>19</v>
      </c>
      <c r="D12" s="81">
        <v>384.67</v>
      </c>
    </row>
    <row r="13" spans="1:4" s="15" customFormat="1" ht="15.75" customHeight="1">
      <c r="A13" s="55"/>
      <c r="B13" s="77"/>
      <c r="C13" s="82" t="s">
        <v>21</v>
      </c>
      <c r="D13" s="81">
        <v>3342.7</v>
      </c>
    </row>
    <row r="14" spans="1:4" s="15" customFormat="1" ht="15.75" customHeight="1">
      <c r="A14" s="55"/>
      <c r="B14" s="77"/>
      <c r="C14" s="83" t="s">
        <v>23</v>
      </c>
      <c r="D14" s="84">
        <f aca="true" t="shared" si="0" ref="D14:D19">D15</f>
        <v>27.52</v>
      </c>
    </row>
    <row r="15" spans="1:4" s="15" customFormat="1" ht="15.75" customHeight="1">
      <c r="A15" s="55"/>
      <c r="B15" s="77"/>
      <c r="C15" s="55" t="s">
        <v>25</v>
      </c>
      <c r="D15" s="85">
        <f>D16+D17</f>
        <v>27.52</v>
      </c>
    </row>
    <row r="16" spans="1:4" s="15" customFormat="1" ht="15.75" customHeight="1">
      <c r="A16" s="86"/>
      <c r="B16" s="77"/>
      <c r="C16" s="55" t="s">
        <v>27</v>
      </c>
      <c r="D16" s="76">
        <v>14.75</v>
      </c>
    </row>
    <row r="17" spans="1:4" s="15" customFormat="1" ht="15.75" customHeight="1">
      <c r="A17" s="86"/>
      <c r="B17" s="77"/>
      <c r="C17" s="55" t="s">
        <v>28</v>
      </c>
      <c r="D17" s="76">
        <v>12.77</v>
      </c>
    </row>
    <row r="18" spans="1:4" s="15" customFormat="1" ht="15.75" customHeight="1">
      <c r="A18" s="55"/>
      <c r="B18" s="77"/>
      <c r="C18" s="55" t="s">
        <v>29</v>
      </c>
      <c r="D18" s="87">
        <f t="shared" si="0"/>
        <v>39.35</v>
      </c>
    </row>
    <row r="19" spans="1:4" s="15" customFormat="1" ht="15.75" customHeight="1">
      <c r="A19" s="55"/>
      <c r="B19" s="77"/>
      <c r="C19" s="55" t="s">
        <v>30</v>
      </c>
      <c r="D19" s="87">
        <f t="shared" si="0"/>
        <v>39.35</v>
      </c>
    </row>
    <row r="20" spans="1:4" s="15" customFormat="1" ht="15.75" customHeight="1">
      <c r="A20" s="55"/>
      <c r="B20" s="77"/>
      <c r="C20" s="55" t="s">
        <v>31</v>
      </c>
      <c r="D20" s="76">
        <v>39.35</v>
      </c>
    </row>
    <row r="21" spans="1:4" s="15" customFormat="1" ht="15.75" customHeight="1">
      <c r="A21" s="55"/>
      <c r="B21" s="77"/>
      <c r="C21" s="55" t="s">
        <v>32</v>
      </c>
      <c r="D21" s="87">
        <f>D22</f>
        <v>11.5</v>
      </c>
    </row>
    <row r="22" spans="1:4" s="15" customFormat="1" ht="15.75" customHeight="1">
      <c r="A22" s="86"/>
      <c r="B22" s="77"/>
      <c r="C22" s="55" t="s">
        <v>33</v>
      </c>
      <c r="D22" s="87">
        <f>D23</f>
        <v>11.5</v>
      </c>
    </row>
    <row r="23" spans="1:4" s="15" customFormat="1" ht="15.75" customHeight="1">
      <c r="A23" s="86"/>
      <c r="B23" s="77"/>
      <c r="C23" s="55" t="s">
        <v>34</v>
      </c>
      <c r="D23" s="76">
        <v>11.5</v>
      </c>
    </row>
    <row r="24" spans="1:4" s="15" customFormat="1" ht="15.75" customHeight="1">
      <c r="A24" s="86"/>
      <c r="B24" s="77"/>
      <c r="C24" s="63"/>
      <c r="D24" s="54"/>
    </row>
    <row r="25" spans="1:4" s="15" customFormat="1" ht="15.75" customHeight="1">
      <c r="A25" s="86"/>
      <c r="B25" s="77"/>
      <c r="C25" s="63"/>
      <c r="D25" s="54"/>
    </row>
    <row r="26" spans="1:4" s="15" customFormat="1" ht="15.75" customHeight="1">
      <c r="A26" s="86"/>
      <c r="B26" s="77"/>
      <c r="C26" s="88"/>
      <c r="D26" s="88"/>
    </row>
    <row r="27" spans="1:4" s="15" customFormat="1" ht="15.75" customHeight="1">
      <c r="A27" s="89" t="s">
        <v>39</v>
      </c>
      <c r="B27" s="54">
        <f>B7</f>
        <v>3845.53</v>
      </c>
      <c r="C27" s="89" t="s">
        <v>40</v>
      </c>
      <c r="D27" s="54">
        <f>D7+D14+D18+D21</f>
        <v>3845.5299999999997</v>
      </c>
    </row>
    <row r="28" s="15" customFormat="1" ht="19.5" customHeight="1">
      <c r="A28" s="90"/>
    </row>
    <row r="29" s="15" customFormat="1" ht="19.5" customHeight="1"/>
    <row r="30" s="15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3:D3"/>
    <mergeCell ref="A5:B5"/>
    <mergeCell ref="C5:D5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workbookViewId="0" topLeftCell="A1">
      <selection activeCell="A4" sqref="A4:A5"/>
    </sheetView>
  </sheetViews>
  <sheetFormatPr defaultColWidth="9.140625" defaultRowHeight="12.75" customHeight="1"/>
  <cols>
    <col min="1" max="1" width="19.00390625" style="15" customWidth="1"/>
    <col min="2" max="2" width="37.7109375" style="15" customWidth="1"/>
    <col min="3" max="7" width="14.8515625" style="15" customWidth="1"/>
    <col min="8" max="12" width="19.57421875" style="15" customWidth="1"/>
    <col min="13" max="13" width="9.140625" style="15" customWidth="1"/>
  </cols>
  <sheetData>
    <row r="1" spans="1:12" s="15" customFormat="1" ht="19.5" customHeight="1">
      <c r="A1" s="28"/>
      <c r="B1" s="28"/>
      <c r="C1" s="29"/>
      <c r="D1" s="29"/>
      <c r="E1" s="29"/>
      <c r="F1" s="29"/>
      <c r="G1" s="30" t="s">
        <v>94</v>
      </c>
      <c r="H1" s="31"/>
      <c r="I1" s="31"/>
      <c r="J1" s="31"/>
      <c r="K1" s="31"/>
      <c r="L1" s="31"/>
    </row>
    <row r="2" spans="1:12" s="15" customFormat="1" ht="24" customHeight="1">
      <c r="A2" s="18" t="s">
        <v>95</v>
      </c>
      <c r="B2" s="18"/>
      <c r="C2" s="18"/>
      <c r="D2" s="18"/>
      <c r="E2" s="18"/>
      <c r="F2" s="18"/>
      <c r="G2" s="18"/>
      <c r="H2" s="32"/>
      <c r="I2" s="32"/>
      <c r="J2" s="32"/>
      <c r="K2" s="31"/>
      <c r="L2" s="31"/>
    </row>
    <row r="3" spans="1:12" s="15" customFormat="1" ht="19.5" customHeight="1">
      <c r="A3" s="19" t="s">
        <v>2</v>
      </c>
      <c r="B3" s="33"/>
      <c r="C3" s="29"/>
      <c r="D3" s="29"/>
      <c r="E3" s="29"/>
      <c r="F3" s="29"/>
      <c r="G3" s="17" t="s">
        <v>3</v>
      </c>
      <c r="H3" s="31"/>
      <c r="I3" s="31"/>
      <c r="J3" s="31"/>
      <c r="K3" s="31"/>
      <c r="L3" s="31"/>
    </row>
    <row r="4" spans="1:12" s="15" customFormat="1" ht="19.5" customHeight="1">
      <c r="A4" s="23" t="s">
        <v>62</v>
      </c>
      <c r="B4" s="23" t="s">
        <v>63</v>
      </c>
      <c r="C4" s="23" t="s">
        <v>96</v>
      </c>
      <c r="D4" s="23" t="s">
        <v>65</v>
      </c>
      <c r="E4" s="23"/>
      <c r="F4" s="23"/>
      <c r="G4" s="23" t="s">
        <v>66</v>
      </c>
      <c r="H4" s="31"/>
      <c r="I4" s="31"/>
      <c r="J4" s="31"/>
      <c r="K4" s="31"/>
      <c r="L4" s="31"/>
    </row>
    <row r="5" spans="1:12" s="15" customFormat="1" ht="50.25" customHeight="1">
      <c r="A5" s="23"/>
      <c r="B5" s="23"/>
      <c r="C5" s="23"/>
      <c r="D5" s="23" t="s">
        <v>46</v>
      </c>
      <c r="E5" s="23" t="s">
        <v>97</v>
      </c>
      <c r="F5" s="23" t="s">
        <v>71</v>
      </c>
      <c r="G5" s="23"/>
      <c r="H5" s="28"/>
      <c r="I5" s="28"/>
      <c r="J5" s="28"/>
      <c r="K5" s="28"/>
      <c r="L5" s="28"/>
    </row>
    <row r="6" spans="1:12" s="15" customFormat="1" ht="15.75" customHeight="1">
      <c r="A6" s="34" t="s">
        <v>57</v>
      </c>
      <c r="B6" s="34" t="s">
        <v>57</v>
      </c>
      <c r="C6" s="24">
        <v>1</v>
      </c>
      <c r="D6" s="24">
        <v>2</v>
      </c>
      <c r="E6" s="24">
        <v>3</v>
      </c>
      <c r="F6" s="24">
        <v>4</v>
      </c>
      <c r="G6" s="24">
        <v>5</v>
      </c>
      <c r="H6" s="31"/>
      <c r="I6" s="31"/>
      <c r="J6" s="31"/>
      <c r="K6" s="31"/>
      <c r="L6" s="31"/>
    </row>
    <row r="7" spans="1:12" s="15" customFormat="1" ht="15.75" customHeight="1">
      <c r="A7" s="13" t="s">
        <v>72</v>
      </c>
      <c r="B7" s="53" t="s">
        <v>44</v>
      </c>
      <c r="C7" s="61">
        <f>C8+C15+C19</f>
        <v>3834.0299999999997</v>
      </c>
      <c r="D7" s="61">
        <f>D8+D15+D19</f>
        <v>491.33000000000004</v>
      </c>
      <c r="E7" s="61">
        <f>E8+E15+E19</f>
        <v>465.51000000000005</v>
      </c>
      <c r="F7" s="61">
        <f>F8+F15+F19</f>
        <v>25.82</v>
      </c>
      <c r="G7" s="62">
        <f>G8+G15+G19</f>
        <v>3342.7</v>
      </c>
      <c r="H7" s="31"/>
      <c r="I7" s="31"/>
      <c r="J7" s="31"/>
      <c r="K7" s="31"/>
      <c r="L7" s="31"/>
    </row>
    <row r="8" spans="1:12" s="15" customFormat="1" ht="15.75" customHeight="1">
      <c r="A8" s="63" t="s">
        <v>73</v>
      </c>
      <c r="B8" s="63" t="s">
        <v>9</v>
      </c>
      <c r="C8" s="61">
        <f>D8+G8</f>
        <v>3767.16</v>
      </c>
      <c r="D8" s="61">
        <f>E8+F8</f>
        <v>424.46000000000004</v>
      </c>
      <c r="E8" s="26">
        <f>E9+E12</f>
        <v>398.64000000000004</v>
      </c>
      <c r="F8" s="26">
        <f>F12</f>
        <v>25.82</v>
      </c>
      <c r="G8" s="64">
        <v>3342.7</v>
      </c>
      <c r="H8" s="31"/>
      <c r="I8" s="31"/>
      <c r="J8" s="31"/>
      <c r="K8" s="31"/>
      <c r="L8" s="31"/>
    </row>
    <row r="9" spans="1:12" s="15" customFormat="1" ht="15.75" customHeight="1">
      <c r="A9" s="63" t="s">
        <v>74</v>
      </c>
      <c r="B9" s="63" t="s">
        <v>11</v>
      </c>
      <c r="C9" s="61">
        <f aca="true" t="shared" si="0" ref="C9:C21">D9+G9</f>
        <v>39.79</v>
      </c>
      <c r="D9" s="61">
        <f aca="true" t="shared" si="1" ref="D9:D21">E9+F9</f>
        <v>39.79</v>
      </c>
      <c r="E9" s="26">
        <f>E10+E11</f>
        <v>39.79</v>
      </c>
      <c r="F9" s="26"/>
      <c r="G9" s="26"/>
      <c r="H9" s="31"/>
      <c r="I9" s="31"/>
      <c r="J9" s="31"/>
      <c r="K9" s="31"/>
      <c r="L9" s="31"/>
    </row>
    <row r="10" spans="1:12" s="15" customFormat="1" ht="15.75" customHeight="1">
      <c r="A10" s="65" t="s">
        <v>75</v>
      </c>
      <c r="B10" s="63" t="s">
        <v>13</v>
      </c>
      <c r="C10" s="61">
        <f t="shared" si="0"/>
        <v>26.53</v>
      </c>
      <c r="D10" s="61">
        <f t="shared" si="1"/>
        <v>26.53</v>
      </c>
      <c r="E10" s="26">
        <v>26.53</v>
      </c>
      <c r="F10" s="26"/>
      <c r="G10" s="26"/>
      <c r="H10" s="31"/>
      <c r="I10" s="31"/>
      <c r="J10" s="31"/>
      <c r="K10" s="31"/>
      <c r="L10" s="31"/>
    </row>
    <row r="11" spans="1:12" s="15" customFormat="1" ht="15.75" customHeight="1">
      <c r="A11" s="63" t="s">
        <v>76</v>
      </c>
      <c r="B11" s="65" t="s">
        <v>77</v>
      </c>
      <c r="C11" s="61">
        <f t="shared" si="0"/>
        <v>13.26</v>
      </c>
      <c r="D11" s="61">
        <f t="shared" si="1"/>
        <v>13.26</v>
      </c>
      <c r="E11" s="26">
        <v>13.26</v>
      </c>
      <c r="F11" s="26"/>
      <c r="G11" s="26"/>
      <c r="H11" s="31"/>
      <c r="I11" s="31"/>
      <c r="J11" s="31"/>
      <c r="K11" s="31"/>
      <c r="L11" s="31"/>
    </row>
    <row r="12" spans="1:12" s="15" customFormat="1" ht="15.75" customHeight="1">
      <c r="A12" s="66" t="s">
        <v>78</v>
      </c>
      <c r="B12" s="42" t="s">
        <v>17</v>
      </c>
      <c r="C12" s="61">
        <f t="shared" si="0"/>
        <v>3727.37</v>
      </c>
      <c r="D12" s="61">
        <f t="shared" si="1"/>
        <v>384.67</v>
      </c>
      <c r="E12" s="26">
        <f>E13</f>
        <v>358.85</v>
      </c>
      <c r="F12" s="26">
        <f>F13</f>
        <v>25.82</v>
      </c>
      <c r="G12" s="26">
        <v>3342.7</v>
      </c>
      <c r="H12" s="31"/>
      <c r="I12" s="31"/>
      <c r="J12" s="31"/>
      <c r="K12" s="31"/>
      <c r="L12" s="31"/>
    </row>
    <row r="13" spans="1:12" s="15" customFormat="1" ht="15.75" customHeight="1">
      <c r="A13" s="66" t="s">
        <v>79</v>
      </c>
      <c r="B13" s="42" t="s">
        <v>19</v>
      </c>
      <c r="C13" s="61">
        <f t="shared" si="0"/>
        <v>384.67</v>
      </c>
      <c r="D13" s="61">
        <f t="shared" si="1"/>
        <v>384.67</v>
      </c>
      <c r="E13" s="26">
        <v>358.85</v>
      </c>
      <c r="F13" s="26">
        <v>25.82</v>
      </c>
      <c r="G13" s="26"/>
      <c r="H13" s="31"/>
      <c r="I13" s="31"/>
      <c r="J13" s="31"/>
      <c r="K13" s="31"/>
      <c r="L13" s="31"/>
    </row>
    <row r="14" spans="1:7" s="15" customFormat="1" ht="15.75" customHeight="1">
      <c r="A14" s="66" t="s">
        <v>80</v>
      </c>
      <c r="B14" s="42" t="s">
        <v>21</v>
      </c>
      <c r="C14" s="61">
        <f t="shared" si="0"/>
        <v>3342.7</v>
      </c>
      <c r="D14" s="61"/>
      <c r="E14" s="26"/>
      <c r="F14" s="26"/>
      <c r="G14" s="26">
        <v>3342.7</v>
      </c>
    </row>
    <row r="15" spans="1:7" s="15" customFormat="1" ht="15.75" customHeight="1">
      <c r="A15" s="67" t="s">
        <v>81</v>
      </c>
      <c r="B15" s="63" t="s">
        <v>23</v>
      </c>
      <c r="C15" s="61">
        <f t="shared" si="0"/>
        <v>27.52</v>
      </c>
      <c r="D15" s="61">
        <f t="shared" si="1"/>
        <v>27.52</v>
      </c>
      <c r="E15" s="26">
        <f>E16</f>
        <v>27.52</v>
      </c>
      <c r="F15" s="26"/>
      <c r="G15" s="26"/>
    </row>
    <row r="16" spans="1:7" s="15" customFormat="1" ht="15.75" customHeight="1">
      <c r="A16" s="67" t="s">
        <v>82</v>
      </c>
      <c r="B16" s="63" t="s">
        <v>25</v>
      </c>
      <c r="C16" s="61">
        <f t="shared" si="0"/>
        <v>27.52</v>
      </c>
      <c r="D16" s="61">
        <f t="shared" si="1"/>
        <v>27.52</v>
      </c>
      <c r="E16" s="26">
        <f>E17+E18</f>
        <v>27.52</v>
      </c>
      <c r="F16" s="26"/>
      <c r="G16" s="26"/>
    </row>
    <row r="17" spans="1:7" s="15" customFormat="1" ht="15.75" customHeight="1">
      <c r="A17" s="67" t="s">
        <v>83</v>
      </c>
      <c r="B17" s="63" t="s">
        <v>27</v>
      </c>
      <c r="C17" s="61">
        <f t="shared" si="0"/>
        <v>14.75</v>
      </c>
      <c r="D17" s="61">
        <f t="shared" si="1"/>
        <v>14.75</v>
      </c>
      <c r="E17" s="26">
        <v>14.75</v>
      </c>
      <c r="F17" s="26"/>
      <c r="G17" s="26"/>
    </row>
    <row r="18" spans="1:7" s="15" customFormat="1" ht="15.75" customHeight="1">
      <c r="A18" s="66" t="s">
        <v>84</v>
      </c>
      <c r="B18" s="65" t="s">
        <v>28</v>
      </c>
      <c r="C18" s="61">
        <f t="shared" si="0"/>
        <v>12.77</v>
      </c>
      <c r="D18" s="61">
        <f t="shared" si="1"/>
        <v>12.77</v>
      </c>
      <c r="E18" s="68">
        <v>12.77</v>
      </c>
      <c r="F18" s="68"/>
      <c r="G18" s="68"/>
    </row>
    <row r="19" spans="1:7" s="15" customFormat="1" ht="15.75" customHeight="1">
      <c r="A19" s="66" t="s">
        <v>85</v>
      </c>
      <c r="B19" s="69" t="s">
        <v>29</v>
      </c>
      <c r="C19" s="61">
        <f t="shared" si="0"/>
        <v>39.35</v>
      </c>
      <c r="D19" s="61">
        <f t="shared" si="1"/>
        <v>39.35</v>
      </c>
      <c r="E19" s="70">
        <v>39.35</v>
      </c>
      <c r="F19" s="70"/>
      <c r="G19" s="70"/>
    </row>
    <row r="20" spans="1:7" ht="15.75" customHeight="1">
      <c r="A20" s="71" t="s">
        <v>86</v>
      </c>
      <c r="B20" s="42" t="s">
        <v>30</v>
      </c>
      <c r="C20" s="61">
        <f t="shared" si="0"/>
        <v>39.35</v>
      </c>
      <c r="D20" s="61">
        <f t="shared" si="1"/>
        <v>39.35</v>
      </c>
      <c r="E20" s="70">
        <v>39.35</v>
      </c>
      <c r="F20" s="70"/>
      <c r="G20" s="70"/>
    </row>
    <row r="21" spans="1:7" ht="15.75" customHeight="1">
      <c r="A21" s="71" t="s">
        <v>87</v>
      </c>
      <c r="B21" s="42" t="s">
        <v>31</v>
      </c>
      <c r="C21" s="61">
        <f t="shared" si="0"/>
        <v>39.35</v>
      </c>
      <c r="D21" s="61">
        <f t="shared" si="1"/>
        <v>39.35</v>
      </c>
      <c r="E21" s="70">
        <v>39.35</v>
      </c>
      <c r="F21" s="70"/>
      <c r="G21" s="70"/>
    </row>
    <row r="22" ht="15.75" customHeight="1"/>
    <row r="23" ht="15.75" customHeight="1"/>
    <row r="24" ht="15.7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workbookViewId="0" topLeftCell="A1">
      <selection activeCell="A4" sqref="A4:B4"/>
    </sheetView>
  </sheetViews>
  <sheetFormatPr defaultColWidth="9.140625" defaultRowHeight="12.75" customHeight="1"/>
  <cols>
    <col min="1" max="1" width="26.140625" style="15" customWidth="1"/>
    <col min="2" max="2" width="44.57421875" style="15" customWidth="1"/>
    <col min="3" max="5" width="22.421875" style="15" customWidth="1"/>
    <col min="6" max="8" width="19.57421875" style="15" customWidth="1"/>
    <col min="9" max="9" width="9.140625" style="15" customWidth="1"/>
  </cols>
  <sheetData>
    <row r="1" spans="1:8" s="15" customFormat="1" ht="19.5" customHeight="1">
      <c r="A1" s="28"/>
      <c r="B1" s="28"/>
      <c r="D1" s="31"/>
      <c r="E1" s="30" t="s">
        <v>98</v>
      </c>
      <c r="F1" s="31"/>
      <c r="G1" s="31"/>
      <c r="H1" s="31"/>
    </row>
    <row r="2" spans="1:8" s="15" customFormat="1" ht="28.5" customHeight="1">
      <c r="A2" s="18" t="s">
        <v>99</v>
      </c>
      <c r="B2" s="18"/>
      <c r="C2" s="18"/>
      <c r="D2" s="18"/>
      <c r="E2" s="18"/>
      <c r="F2" s="32"/>
      <c r="G2" s="31"/>
      <c r="H2" s="31"/>
    </row>
    <row r="3" spans="1:8" s="15" customFormat="1" ht="19.5" customHeight="1">
      <c r="A3" s="19" t="s">
        <v>2</v>
      </c>
      <c r="B3" s="33"/>
      <c r="D3" s="31"/>
      <c r="E3" s="17" t="s">
        <v>3</v>
      </c>
      <c r="F3" s="31"/>
      <c r="G3" s="31"/>
      <c r="H3" s="31"/>
    </row>
    <row r="4" spans="1:8" s="15" customFormat="1" ht="19.5" customHeight="1">
      <c r="A4" s="23" t="s">
        <v>100</v>
      </c>
      <c r="B4" s="23"/>
      <c r="C4" s="23" t="s">
        <v>101</v>
      </c>
      <c r="D4" s="23"/>
      <c r="E4" s="23"/>
      <c r="F4" s="31"/>
      <c r="G4" s="31"/>
      <c r="H4" s="31"/>
    </row>
    <row r="5" spans="1:8" s="15" customFormat="1" ht="42" customHeight="1">
      <c r="A5" s="23" t="s">
        <v>62</v>
      </c>
      <c r="B5" s="23" t="s">
        <v>63</v>
      </c>
      <c r="C5" s="23" t="s">
        <v>44</v>
      </c>
      <c r="D5" s="22" t="s">
        <v>97</v>
      </c>
      <c r="E5" s="22" t="s">
        <v>71</v>
      </c>
      <c r="F5" s="28"/>
      <c r="G5" s="28"/>
      <c r="H5" s="28"/>
    </row>
    <row r="6" spans="1:8" s="15" customFormat="1" ht="15.75" customHeight="1">
      <c r="A6" s="34" t="s">
        <v>57</v>
      </c>
      <c r="B6" s="34" t="s">
        <v>57</v>
      </c>
      <c r="C6" s="35">
        <v>1</v>
      </c>
      <c r="D6" s="22">
        <v>2</v>
      </c>
      <c r="E6" s="22">
        <v>3</v>
      </c>
      <c r="F6" s="31"/>
      <c r="G6" s="31"/>
      <c r="H6" s="31"/>
    </row>
    <row r="7" spans="1:8" s="15" customFormat="1" ht="15.75" customHeight="1">
      <c r="A7" s="13" t="s">
        <v>72</v>
      </c>
      <c r="B7" s="53" t="s">
        <v>44</v>
      </c>
      <c r="C7" s="54">
        <f>D7+E7</f>
        <v>491.33000000000004</v>
      </c>
      <c r="D7" s="55">
        <f>D8+D17+D21</f>
        <v>465.51000000000005</v>
      </c>
      <c r="E7" s="55">
        <f>E8+E17+E21</f>
        <v>25.82</v>
      </c>
      <c r="F7" s="31"/>
      <c r="G7" s="31"/>
      <c r="H7" s="31"/>
    </row>
    <row r="8" spans="1:8" s="15" customFormat="1" ht="15.75" customHeight="1">
      <c r="A8" s="13" t="s">
        <v>102</v>
      </c>
      <c r="B8" s="53" t="s">
        <v>103</v>
      </c>
      <c r="C8" s="54">
        <f aca="true" t="shared" si="0" ref="C8:C22">D8+E8</f>
        <v>461.83000000000004</v>
      </c>
      <c r="D8" s="55">
        <f>SUM(D9:D16)</f>
        <v>461.83000000000004</v>
      </c>
      <c r="E8" s="55"/>
      <c r="F8" s="31"/>
      <c r="G8" s="31"/>
      <c r="H8" s="31"/>
    </row>
    <row r="9" spans="1:8" s="15" customFormat="1" ht="15.75" customHeight="1">
      <c r="A9" s="13" t="s">
        <v>104</v>
      </c>
      <c r="B9" s="56" t="s">
        <v>105</v>
      </c>
      <c r="C9" s="54">
        <f t="shared" si="0"/>
        <v>59.81</v>
      </c>
      <c r="D9" s="55">
        <v>59.81</v>
      </c>
      <c r="E9" s="55"/>
      <c r="F9" s="31"/>
      <c r="G9" s="31"/>
      <c r="H9" s="31"/>
    </row>
    <row r="10" spans="1:8" s="15" customFormat="1" ht="15.75" customHeight="1">
      <c r="A10" s="13" t="s">
        <v>106</v>
      </c>
      <c r="B10" s="56" t="s">
        <v>107</v>
      </c>
      <c r="C10" s="54">
        <f t="shared" si="0"/>
        <v>278.75</v>
      </c>
      <c r="D10" s="55">
        <v>278.75</v>
      </c>
      <c r="E10" s="55"/>
      <c r="F10" s="31"/>
      <c r="G10" s="31"/>
      <c r="H10" s="31"/>
    </row>
    <row r="11" spans="1:8" s="15" customFormat="1" ht="15.75" customHeight="1">
      <c r="A11" s="13" t="s">
        <v>108</v>
      </c>
      <c r="B11" s="56" t="s">
        <v>109</v>
      </c>
      <c r="C11" s="54">
        <f t="shared" si="0"/>
        <v>6.12</v>
      </c>
      <c r="D11" s="55">
        <v>6.12</v>
      </c>
      <c r="E11" s="55"/>
      <c r="F11" s="31"/>
      <c r="G11" s="31"/>
      <c r="H11" s="31"/>
    </row>
    <row r="12" spans="1:8" s="15" customFormat="1" ht="15.75" customHeight="1">
      <c r="A12" s="13" t="s">
        <v>110</v>
      </c>
      <c r="B12" s="56" t="s">
        <v>111</v>
      </c>
      <c r="C12" s="54">
        <f t="shared" si="0"/>
        <v>26.53</v>
      </c>
      <c r="D12" s="55">
        <v>26.53</v>
      </c>
      <c r="E12" s="55"/>
      <c r="F12" s="31"/>
      <c r="G12" s="31"/>
      <c r="H12" s="31"/>
    </row>
    <row r="13" spans="1:8" s="15" customFormat="1" ht="15.75" customHeight="1">
      <c r="A13" s="13" t="s">
        <v>112</v>
      </c>
      <c r="B13" s="56" t="s">
        <v>113</v>
      </c>
      <c r="C13" s="54">
        <f t="shared" si="0"/>
        <v>13.27</v>
      </c>
      <c r="D13" s="55">
        <v>13.27</v>
      </c>
      <c r="E13" s="55"/>
      <c r="F13" s="31"/>
      <c r="G13" s="31"/>
      <c r="H13" s="31"/>
    </row>
    <row r="14" spans="1:5" s="15" customFormat="1" ht="15.75" customHeight="1">
      <c r="A14" s="13" t="s">
        <v>114</v>
      </c>
      <c r="B14" s="56" t="s">
        <v>115</v>
      </c>
      <c r="C14" s="54">
        <f t="shared" si="0"/>
        <v>39.35</v>
      </c>
      <c r="D14" s="55">
        <v>39.35</v>
      </c>
      <c r="E14" s="55"/>
    </row>
    <row r="15" spans="1:5" s="15" customFormat="1" ht="15.75" customHeight="1">
      <c r="A15" s="13" t="s">
        <v>116</v>
      </c>
      <c r="B15" s="56" t="s">
        <v>117</v>
      </c>
      <c r="C15" s="54">
        <f t="shared" si="0"/>
        <v>27.52</v>
      </c>
      <c r="D15" s="55">
        <v>27.52</v>
      </c>
      <c r="E15" s="55"/>
    </row>
    <row r="16" spans="1:5" s="15" customFormat="1" ht="15.75" customHeight="1">
      <c r="A16" s="57" t="s">
        <v>118</v>
      </c>
      <c r="B16" s="58" t="s">
        <v>119</v>
      </c>
      <c r="C16" s="54">
        <f t="shared" si="0"/>
        <v>10.48</v>
      </c>
      <c r="D16" s="55">
        <v>10.48</v>
      </c>
      <c r="E16" s="55"/>
    </row>
    <row r="17" spans="1:5" s="15" customFormat="1" ht="15.75" customHeight="1">
      <c r="A17" s="59" t="s">
        <v>120</v>
      </c>
      <c r="B17" s="55" t="s">
        <v>121</v>
      </c>
      <c r="C17" s="54">
        <f t="shared" si="0"/>
        <v>25.82</v>
      </c>
      <c r="D17" s="55"/>
      <c r="E17" s="55">
        <f>E18+E19+E20</f>
        <v>25.82</v>
      </c>
    </row>
    <row r="18" spans="1:5" s="15" customFormat="1" ht="15.75" customHeight="1">
      <c r="A18" s="12" t="s">
        <v>122</v>
      </c>
      <c r="B18" s="60" t="s">
        <v>123</v>
      </c>
      <c r="C18" s="54">
        <f t="shared" si="0"/>
        <v>17</v>
      </c>
      <c r="D18" s="55"/>
      <c r="E18" s="55">
        <v>17</v>
      </c>
    </row>
    <row r="19" spans="1:5" s="15" customFormat="1" ht="15.75" customHeight="1">
      <c r="A19" s="59" t="s">
        <v>124</v>
      </c>
      <c r="B19" s="55" t="s">
        <v>125</v>
      </c>
      <c r="C19" s="54">
        <f t="shared" si="0"/>
        <v>0.85</v>
      </c>
      <c r="D19" s="55"/>
      <c r="E19" s="55">
        <v>0.85</v>
      </c>
    </row>
    <row r="20" spans="1:5" s="15" customFormat="1" ht="15.75" customHeight="1">
      <c r="A20" s="59" t="s">
        <v>126</v>
      </c>
      <c r="B20" s="55" t="s">
        <v>127</v>
      </c>
      <c r="C20" s="54">
        <f t="shared" si="0"/>
        <v>7.97</v>
      </c>
      <c r="D20" s="55"/>
      <c r="E20" s="55">
        <v>7.97</v>
      </c>
    </row>
    <row r="21" spans="1:5" s="15" customFormat="1" ht="15.75" customHeight="1">
      <c r="A21" s="59">
        <v>303</v>
      </c>
      <c r="B21" s="55" t="s">
        <v>128</v>
      </c>
      <c r="C21" s="54">
        <f t="shared" si="0"/>
        <v>3.68</v>
      </c>
      <c r="D21" s="55">
        <f>D22</f>
        <v>3.68</v>
      </c>
      <c r="E21" s="55"/>
    </row>
    <row r="22" spans="1:5" s="15" customFormat="1" ht="15.75" customHeight="1">
      <c r="A22" s="59" t="s">
        <v>129</v>
      </c>
      <c r="B22" s="55" t="s">
        <v>130</v>
      </c>
      <c r="C22" s="54">
        <f t="shared" si="0"/>
        <v>3.68</v>
      </c>
      <c r="D22" s="55">
        <v>3.68</v>
      </c>
      <c r="E22" s="5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workbookViewId="0" topLeftCell="A1">
      <selection activeCell="E41" sqref="E41"/>
    </sheetView>
  </sheetViews>
  <sheetFormatPr defaultColWidth="9.140625" defaultRowHeight="12.75" customHeight="1"/>
  <cols>
    <col min="1" max="1" width="22.28125" style="15" customWidth="1"/>
    <col min="2" max="7" width="18.421875" style="15" customWidth="1"/>
    <col min="8" max="9" width="9.140625" style="15" customWidth="1"/>
  </cols>
  <sheetData>
    <row r="1" spans="3:7" s="15" customFormat="1" ht="24.75" customHeight="1">
      <c r="C1" s="44"/>
      <c r="D1" s="44"/>
      <c r="E1" s="44"/>
      <c r="F1" s="44"/>
      <c r="G1" s="30" t="s">
        <v>131</v>
      </c>
    </row>
    <row r="2" spans="1:7" s="15" customFormat="1" ht="29.25" customHeight="1">
      <c r="A2" s="45" t="s">
        <v>132</v>
      </c>
      <c r="B2" s="45"/>
      <c r="C2" s="45"/>
      <c r="D2" s="45"/>
      <c r="E2" s="45"/>
      <c r="F2" s="45"/>
      <c r="G2" s="45"/>
    </row>
    <row r="3" spans="1:7" s="15" customFormat="1" ht="19.5" customHeight="1">
      <c r="A3" s="19" t="s">
        <v>2</v>
      </c>
      <c r="B3" s="46"/>
      <c r="C3" s="46"/>
      <c r="D3" s="46"/>
      <c r="E3" s="46"/>
      <c r="F3" s="46"/>
      <c r="G3" s="47" t="s">
        <v>133</v>
      </c>
    </row>
    <row r="4" spans="1:7" s="15" customFormat="1" ht="24" customHeight="1">
      <c r="A4" s="48" t="s">
        <v>43</v>
      </c>
      <c r="B4" s="48" t="s">
        <v>134</v>
      </c>
      <c r="C4" s="22" t="s">
        <v>135</v>
      </c>
      <c r="D4" s="48" t="s">
        <v>136</v>
      </c>
      <c r="E4" s="48"/>
      <c r="F4" s="48"/>
      <c r="G4" s="22" t="s">
        <v>137</v>
      </c>
    </row>
    <row r="5" spans="1:7" s="15" customFormat="1" ht="8.25" customHeight="1">
      <c r="A5" s="48"/>
      <c r="B5" s="48"/>
      <c r="C5" s="22"/>
      <c r="D5" s="22" t="s">
        <v>46</v>
      </c>
      <c r="E5" s="22" t="s">
        <v>138</v>
      </c>
      <c r="F5" s="22" t="s">
        <v>139</v>
      </c>
      <c r="G5" s="22"/>
    </row>
    <row r="6" spans="1:7" s="15" customFormat="1" ht="0.75" customHeight="1">
      <c r="A6" s="48"/>
      <c r="B6" s="48"/>
      <c r="C6" s="22"/>
      <c r="D6" s="22"/>
      <c r="E6" s="22"/>
      <c r="F6" s="22"/>
      <c r="G6" s="22"/>
    </row>
    <row r="7" spans="1:7" s="15" customFormat="1" ht="18" customHeight="1">
      <c r="A7" s="48"/>
      <c r="B7" s="48"/>
      <c r="C7" s="22"/>
      <c r="D7" s="22"/>
      <c r="E7" s="22"/>
      <c r="F7" s="22"/>
      <c r="G7" s="22"/>
    </row>
    <row r="8" spans="1:7" s="15" customFormat="1" ht="22.5" customHeight="1">
      <c r="A8" s="49" t="s">
        <v>140</v>
      </c>
      <c r="B8" s="49" t="s">
        <v>141</v>
      </c>
      <c r="C8" s="49" t="s">
        <v>142</v>
      </c>
      <c r="D8" s="49" t="s">
        <v>143</v>
      </c>
      <c r="E8" s="49" t="s">
        <v>144</v>
      </c>
      <c r="F8" s="49" t="s">
        <v>145</v>
      </c>
      <c r="G8" s="49" t="s">
        <v>146</v>
      </c>
    </row>
    <row r="9" spans="1:7" s="15" customFormat="1" ht="18" customHeight="1">
      <c r="A9" s="50" t="s">
        <v>44</v>
      </c>
      <c r="B9" s="26">
        <f aca="true" t="shared" si="0" ref="B9:G9">B10</f>
        <v>1</v>
      </c>
      <c r="C9" s="26">
        <f t="shared" si="0"/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1</v>
      </c>
    </row>
    <row r="10" spans="1:7" s="15" customFormat="1" ht="18" customHeight="1">
      <c r="A10" s="51" t="s">
        <v>58</v>
      </c>
      <c r="B10" s="26">
        <f>C10+D10+G10</f>
        <v>1</v>
      </c>
      <c r="C10" s="26">
        <v>0</v>
      </c>
      <c r="D10" s="26">
        <v>0</v>
      </c>
      <c r="E10" s="26">
        <v>0</v>
      </c>
      <c r="F10" s="26">
        <v>0</v>
      </c>
      <c r="G10" s="26">
        <v>1</v>
      </c>
    </row>
    <row r="11" spans="1:7" s="15" customFormat="1" ht="18" customHeight="1">
      <c r="A11" s="51" t="s">
        <v>59</v>
      </c>
      <c r="B11" s="26">
        <f>C11+D11+G11</f>
        <v>1</v>
      </c>
      <c r="C11" s="26">
        <v>0</v>
      </c>
      <c r="D11" s="26">
        <v>0</v>
      </c>
      <c r="E11" s="26">
        <v>0</v>
      </c>
      <c r="F11" s="26">
        <v>0</v>
      </c>
      <c r="G11" s="26">
        <v>1</v>
      </c>
    </row>
    <row r="12" spans="1:7" s="15" customFormat="1" ht="18" customHeight="1">
      <c r="A12" s="51"/>
      <c r="B12" s="26"/>
      <c r="C12" s="26"/>
      <c r="D12" s="26"/>
      <c r="E12" s="26"/>
      <c r="F12" s="26"/>
      <c r="G12" s="26"/>
    </row>
    <row r="13" spans="1:7" s="15" customFormat="1" ht="18" customHeight="1">
      <c r="A13" s="51"/>
      <c r="B13" s="26"/>
      <c r="C13" s="26"/>
      <c r="D13" s="26"/>
      <c r="E13" s="26"/>
      <c r="F13" s="26"/>
      <c r="G13" s="26"/>
    </row>
    <row r="14" spans="1:7" s="15" customFormat="1" ht="18" customHeight="1">
      <c r="A14" s="51"/>
      <c r="B14" s="26"/>
      <c r="C14" s="26"/>
      <c r="D14" s="26"/>
      <c r="E14" s="26"/>
      <c r="F14" s="26"/>
      <c r="G14" s="26"/>
    </row>
    <row r="15" spans="1:7" s="15" customFormat="1" ht="18" customHeight="1">
      <c r="A15" s="51"/>
      <c r="B15" s="26"/>
      <c r="C15" s="26"/>
      <c r="D15" s="26"/>
      <c r="E15" s="26"/>
      <c r="F15" s="26"/>
      <c r="G15" s="26"/>
    </row>
    <row r="17" ht="12.75" customHeight="1">
      <c r="A17" s="52" t="s">
        <v>147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A2:G2"/>
    <mergeCell ref="D4:F4"/>
    <mergeCell ref="A4:A7"/>
    <mergeCell ref="B4:B7"/>
    <mergeCell ref="C4:C7"/>
    <mergeCell ref="D5:D7"/>
    <mergeCell ref="E5:E7"/>
    <mergeCell ref="F5:F7"/>
    <mergeCell ref="G4:G7"/>
  </mergeCells>
  <printOptions horizontalCentered="1"/>
  <pageMargins left="0.59" right="0.59" top="0.59" bottom="0.59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workbookViewId="0" topLeftCell="A1">
      <selection activeCell="E36" sqref="E36"/>
    </sheetView>
  </sheetViews>
  <sheetFormatPr defaultColWidth="9.140625" defaultRowHeight="12.75" customHeight="1"/>
  <cols>
    <col min="1" max="1" width="19.00390625" style="15" customWidth="1"/>
    <col min="2" max="2" width="42.57421875" style="15" customWidth="1"/>
    <col min="3" max="5" width="26.8515625" style="15" customWidth="1"/>
    <col min="6" max="10" width="19.57421875" style="15" customWidth="1"/>
    <col min="11" max="11" width="9.140625" style="15" customWidth="1"/>
  </cols>
  <sheetData>
    <row r="1" spans="1:10" s="15" customFormat="1" ht="19.5" customHeight="1">
      <c r="A1" s="27"/>
      <c r="B1" s="28"/>
      <c r="C1" s="29"/>
      <c r="D1" s="29"/>
      <c r="E1" s="30" t="s">
        <v>148</v>
      </c>
      <c r="F1" s="31"/>
      <c r="G1" s="31"/>
      <c r="H1" s="31"/>
      <c r="I1" s="31"/>
      <c r="J1" s="31"/>
    </row>
    <row r="2" spans="1:10" s="15" customFormat="1" ht="24" customHeight="1">
      <c r="A2" s="18" t="s">
        <v>149</v>
      </c>
      <c r="B2" s="18"/>
      <c r="C2" s="18"/>
      <c r="D2" s="18"/>
      <c r="E2" s="18"/>
      <c r="F2" s="32"/>
      <c r="G2" s="32"/>
      <c r="H2" s="32"/>
      <c r="I2" s="31"/>
      <c r="J2" s="31"/>
    </row>
    <row r="3" spans="1:10" s="15" customFormat="1" ht="19.5" customHeight="1">
      <c r="A3" s="19" t="s">
        <v>2</v>
      </c>
      <c r="B3" s="33"/>
      <c r="C3" s="29"/>
      <c r="D3" s="29"/>
      <c r="E3" s="17" t="s">
        <v>3</v>
      </c>
      <c r="F3" s="31"/>
      <c r="G3" s="31"/>
      <c r="H3" s="31"/>
      <c r="I3" s="31"/>
      <c r="J3" s="31"/>
    </row>
    <row r="4" spans="1:10" s="15" customFormat="1" ht="21.75" customHeight="1">
      <c r="A4" s="23" t="s">
        <v>62</v>
      </c>
      <c r="B4" s="23" t="s">
        <v>63</v>
      </c>
      <c r="C4" s="23" t="s">
        <v>150</v>
      </c>
      <c r="D4" s="23"/>
      <c r="E4" s="23"/>
      <c r="F4" s="31"/>
      <c r="G4" s="31"/>
      <c r="H4" s="31"/>
      <c r="I4" s="31"/>
      <c r="J4" s="31"/>
    </row>
    <row r="5" spans="1:10" s="15" customFormat="1" ht="26.25" customHeight="1">
      <c r="A5" s="23"/>
      <c r="B5" s="23"/>
      <c r="C5" s="23" t="s">
        <v>96</v>
      </c>
      <c r="D5" s="23" t="s">
        <v>65</v>
      </c>
      <c r="E5" s="23" t="s">
        <v>66</v>
      </c>
      <c r="F5" s="28"/>
      <c r="G5" s="28"/>
      <c r="H5" s="28"/>
      <c r="I5" s="28"/>
      <c r="J5" s="28"/>
    </row>
    <row r="6" spans="1:10" s="15" customFormat="1" ht="15.75" customHeight="1">
      <c r="A6" s="34" t="s">
        <v>57</v>
      </c>
      <c r="B6" s="34" t="s">
        <v>57</v>
      </c>
      <c r="C6" s="35">
        <v>1</v>
      </c>
      <c r="D6" s="35">
        <v>2</v>
      </c>
      <c r="E6" s="35">
        <v>3</v>
      </c>
      <c r="F6" s="31"/>
      <c r="G6" s="31"/>
      <c r="H6" s="31"/>
      <c r="I6" s="31"/>
      <c r="J6" s="31"/>
    </row>
    <row r="7" spans="1:10" s="15" customFormat="1" ht="15.75" customHeight="1">
      <c r="A7" s="36"/>
      <c r="B7" s="37" t="s">
        <v>44</v>
      </c>
      <c r="C7" s="38">
        <v>11.5</v>
      </c>
      <c r="D7" s="38"/>
      <c r="E7" s="39">
        <f>E8</f>
        <v>11.5</v>
      </c>
      <c r="F7" s="31"/>
      <c r="G7" s="31"/>
      <c r="H7" s="31"/>
      <c r="I7" s="31"/>
      <c r="J7" s="31"/>
    </row>
    <row r="8" spans="1:10" s="15" customFormat="1" ht="15.75" customHeight="1">
      <c r="A8" s="40" t="s">
        <v>88</v>
      </c>
      <c r="B8" s="40" t="s">
        <v>32</v>
      </c>
      <c r="C8" s="41">
        <v>11.5</v>
      </c>
      <c r="D8" s="41"/>
      <c r="E8" s="41">
        <v>11.5</v>
      </c>
      <c r="F8" s="31"/>
      <c r="G8" s="31"/>
      <c r="H8" s="31"/>
      <c r="I8" s="31"/>
      <c r="J8" s="31"/>
    </row>
    <row r="9" spans="1:10" s="15" customFormat="1" ht="19.5" customHeight="1">
      <c r="A9" s="42" t="s">
        <v>89</v>
      </c>
      <c r="B9" s="42" t="s">
        <v>33</v>
      </c>
      <c r="C9" s="43">
        <v>11.5</v>
      </c>
      <c r="D9" s="43"/>
      <c r="E9" s="41">
        <v>11.5</v>
      </c>
      <c r="F9" s="31"/>
      <c r="G9" s="31"/>
      <c r="H9" s="31"/>
      <c r="I9" s="31"/>
      <c r="J9" s="31"/>
    </row>
    <row r="10" spans="1:10" s="15" customFormat="1" ht="19.5" customHeight="1">
      <c r="A10" s="42" t="s">
        <v>90</v>
      </c>
      <c r="B10" s="42" t="s">
        <v>34</v>
      </c>
      <c r="C10" s="43">
        <v>11.5</v>
      </c>
      <c r="D10" s="43"/>
      <c r="E10" s="41">
        <v>11.5</v>
      </c>
      <c r="F10" s="31"/>
      <c r="G10" s="31"/>
      <c r="H10" s="31"/>
      <c r="I10" s="31"/>
      <c r="J10" s="31"/>
    </row>
    <row r="11" spans="1:10" s="15" customFormat="1" ht="19.5" customHeight="1">
      <c r="A11" s="31"/>
      <c r="B11" s="31"/>
      <c r="C11" s="29"/>
      <c r="D11" s="29"/>
      <c r="E11" s="29"/>
      <c r="F11" s="31"/>
      <c r="G11" s="31"/>
      <c r="H11" s="31"/>
      <c r="I11" s="31"/>
      <c r="J11" s="31"/>
    </row>
    <row r="12" spans="1:10" s="15" customFormat="1" ht="19.5" customHeight="1">
      <c r="A12" s="31"/>
      <c r="B12" s="31"/>
      <c r="C12" s="29"/>
      <c r="D12" s="29"/>
      <c r="E12" s="29"/>
      <c r="F12" s="31"/>
      <c r="G12" s="31"/>
      <c r="H12" s="31"/>
      <c r="I12" s="31"/>
      <c r="J12" s="31"/>
    </row>
    <row r="13" spans="1:10" s="15" customFormat="1" ht="19.5" customHeight="1">
      <c r="A13" s="31"/>
      <c r="B13" s="31"/>
      <c r="C13" s="29"/>
      <c r="D13" s="29"/>
      <c r="E13" s="29"/>
      <c r="F13" s="31"/>
      <c r="G13" s="31"/>
      <c r="H13" s="31"/>
      <c r="I13" s="31"/>
      <c r="J13" s="31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workbookViewId="0" topLeftCell="A1">
      <selection activeCell="A4" sqref="A4:A6"/>
    </sheetView>
  </sheetViews>
  <sheetFormatPr defaultColWidth="9.140625" defaultRowHeight="12.75" customHeight="1"/>
  <cols>
    <col min="1" max="1" width="37.57421875" style="15" customWidth="1"/>
    <col min="2" max="2" width="33.57421875" style="15" customWidth="1"/>
    <col min="3" max="3" width="15.8515625" style="15" customWidth="1"/>
    <col min="4" max="4" width="16.7109375" style="15" customWidth="1"/>
    <col min="5" max="8" width="12.7109375" style="15" customWidth="1"/>
    <col min="9" max="9" width="9.140625" style="15" customWidth="1"/>
  </cols>
  <sheetData>
    <row r="1" spans="1:8" s="15" customFormat="1" ht="19.5" customHeight="1">
      <c r="A1" s="16"/>
      <c r="B1" s="16"/>
      <c r="C1" s="16"/>
      <c r="D1" s="16"/>
      <c r="E1" s="16"/>
      <c r="F1" s="16"/>
      <c r="G1" s="16"/>
      <c r="H1" s="17" t="s">
        <v>151</v>
      </c>
    </row>
    <row r="2" spans="1:8" s="15" customFormat="1" ht="30" customHeight="1">
      <c r="A2" s="18" t="s">
        <v>152</v>
      </c>
      <c r="B2" s="18"/>
      <c r="C2" s="18"/>
      <c r="D2" s="18"/>
      <c r="E2" s="18"/>
      <c r="F2" s="18"/>
      <c r="G2" s="18"/>
      <c r="H2" s="18"/>
    </row>
    <row r="3" spans="1:8" s="15" customFormat="1" ht="19.5" customHeight="1">
      <c r="A3" s="19" t="s">
        <v>2</v>
      </c>
      <c r="B3" s="20"/>
      <c r="C3" s="20"/>
      <c r="D3" s="20"/>
      <c r="E3" s="20"/>
      <c r="F3" s="20"/>
      <c r="G3" s="20"/>
      <c r="H3" s="17" t="s">
        <v>3</v>
      </c>
    </row>
    <row r="4" spans="1:8" s="15" customFormat="1" ht="19.5" customHeight="1">
      <c r="A4" s="21" t="s">
        <v>43</v>
      </c>
      <c r="B4" s="22" t="s">
        <v>153</v>
      </c>
      <c r="C4" s="23" t="s">
        <v>64</v>
      </c>
      <c r="D4" s="23" t="s">
        <v>47</v>
      </c>
      <c r="E4" s="23" t="s">
        <v>154</v>
      </c>
      <c r="F4" s="23" t="s">
        <v>49</v>
      </c>
      <c r="G4" s="23" t="s">
        <v>50</v>
      </c>
      <c r="H4" s="23" t="s">
        <v>56</v>
      </c>
    </row>
    <row r="5" spans="1:8" s="15" customFormat="1" ht="19.5" customHeight="1">
      <c r="A5" s="21"/>
      <c r="B5" s="22"/>
      <c r="C5" s="23"/>
      <c r="D5" s="23"/>
      <c r="E5" s="23"/>
      <c r="F5" s="23"/>
      <c r="G5" s="23"/>
      <c r="H5" s="23"/>
    </row>
    <row r="6" spans="1:8" s="15" customFormat="1" ht="30.75" customHeight="1">
      <c r="A6" s="21"/>
      <c r="B6" s="22"/>
      <c r="C6" s="23"/>
      <c r="D6" s="23"/>
      <c r="E6" s="23"/>
      <c r="F6" s="23"/>
      <c r="G6" s="23"/>
      <c r="H6" s="23"/>
    </row>
    <row r="7" spans="1:8" s="15" customFormat="1" ht="19.5" customHeight="1">
      <c r="A7" s="24" t="s">
        <v>57</v>
      </c>
      <c r="B7" s="24" t="s">
        <v>57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</row>
    <row r="8" spans="1:8" s="15" customFormat="1" ht="19.5" customHeight="1">
      <c r="A8" s="25" t="s">
        <v>72</v>
      </c>
      <c r="B8" s="13" t="s">
        <v>44</v>
      </c>
      <c r="C8" s="26">
        <f>D8+E8</f>
        <v>3354.2</v>
      </c>
      <c r="D8" s="26">
        <f>SUM(D9:D15)</f>
        <v>3342.7</v>
      </c>
      <c r="E8" s="26">
        <f>SUM(E9:E15)</f>
        <v>11.5</v>
      </c>
      <c r="F8" s="26"/>
      <c r="G8" s="26"/>
      <c r="H8" s="26"/>
    </row>
    <row r="9" spans="1:8" s="15" customFormat="1" ht="19.5" customHeight="1">
      <c r="A9" s="25" t="s">
        <v>58</v>
      </c>
      <c r="B9" s="13" t="s">
        <v>155</v>
      </c>
      <c r="C9" s="26">
        <f aca="true" t="shared" si="0" ref="C9:C15">D9+E9</f>
        <v>1010</v>
      </c>
      <c r="D9" s="26">
        <v>1010</v>
      </c>
      <c r="E9" s="26"/>
      <c r="F9" s="26"/>
      <c r="G9" s="26"/>
      <c r="H9" s="26"/>
    </row>
    <row r="10" spans="1:8" s="15" customFormat="1" ht="19.5" customHeight="1">
      <c r="A10" s="25" t="s">
        <v>58</v>
      </c>
      <c r="B10" s="13" t="s">
        <v>156</v>
      </c>
      <c r="C10" s="26">
        <f t="shared" si="0"/>
        <v>1381</v>
      </c>
      <c r="D10" s="26">
        <v>1381</v>
      </c>
      <c r="E10" s="26"/>
      <c r="F10" s="26"/>
      <c r="G10" s="26"/>
      <c r="H10" s="26"/>
    </row>
    <row r="11" spans="1:8" s="15" customFormat="1" ht="19.5" customHeight="1">
      <c r="A11" s="25" t="s">
        <v>58</v>
      </c>
      <c r="B11" s="13" t="s">
        <v>157</v>
      </c>
      <c r="C11" s="26">
        <f t="shared" si="0"/>
        <v>372</v>
      </c>
      <c r="D11" s="26">
        <v>372</v>
      </c>
      <c r="E11" s="26"/>
      <c r="F11" s="26"/>
      <c r="G11" s="26"/>
      <c r="H11" s="26"/>
    </row>
    <row r="12" spans="1:8" s="15" customFormat="1" ht="19.5" customHeight="1">
      <c r="A12" s="25" t="s">
        <v>58</v>
      </c>
      <c r="B12" s="13" t="s">
        <v>158</v>
      </c>
      <c r="C12" s="26">
        <f t="shared" si="0"/>
        <v>238</v>
      </c>
      <c r="D12" s="26">
        <v>238</v>
      </c>
      <c r="E12" s="26"/>
      <c r="F12" s="26"/>
      <c r="G12" s="26"/>
      <c r="H12" s="26"/>
    </row>
    <row r="13" spans="1:8" s="15" customFormat="1" ht="30.75" customHeight="1">
      <c r="A13" s="25" t="s">
        <v>58</v>
      </c>
      <c r="B13" s="13" t="s">
        <v>159</v>
      </c>
      <c r="C13" s="26">
        <f t="shared" si="0"/>
        <v>23.2</v>
      </c>
      <c r="D13" s="26">
        <v>16.7</v>
      </c>
      <c r="E13" s="26">
        <v>6.5</v>
      </c>
      <c r="F13" s="26"/>
      <c r="G13" s="26"/>
      <c r="H13" s="26"/>
    </row>
    <row r="14" spans="1:8" s="15" customFormat="1" ht="19.5" customHeight="1">
      <c r="A14" s="25" t="s">
        <v>58</v>
      </c>
      <c r="B14" s="13" t="s">
        <v>160</v>
      </c>
      <c r="C14" s="26">
        <f t="shared" si="0"/>
        <v>46</v>
      </c>
      <c r="D14" s="26">
        <v>41</v>
      </c>
      <c r="E14" s="26">
        <v>5</v>
      </c>
      <c r="F14" s="26"/>
      <c r="G14" s="26"/>
      <c r="H14" s="26"/>
    </row>
    <row r="15" spans="1:8" s="15" customFormat="1" ht="30.75" customHeight="1">
      <c r="A15" s="25" t="s">
        <v>58</v>
      </c>
      <c r="B15" s="13" t="s">
        <v>161</v>
      </c>
      <c r="C15" s="26">
        <f t="shared" si="0"/>
        <v>284</v>
      </c>
      <c r="D15" s="26">
        <v>284</v>
      </c>
      <c r="E15" s="26"/>
      <c r="F15" s="26"/>
      <c r="G15" s="26"/>
      <c r="H15" s="26"/>
    </row>
    <row r="16" spans="1:8" s="15" customFormat="1" ht="30.75" customHeight="1">
      <c r="A16" s="13"/>
      <c r="B16" s="13"/>
      <c r="C16" s="26"/>
      <c r="D16" s="26"/>
      <c r="E16" s="26"/>
      <c r="F16" s="26"/>
      <c r="G16" s="26"/>
      <c r="H16" s="26"/>
    </row>
    <row r="17" spans="1:8" s="15" customFormat="1" ht="19.5" customHeight="1">
      <c r="A17" s="25"/>
      <c r="B17" s="13"/>
      <c r="C17" s="26"/>
      <c r="D17" s="26"/>
      <c r="E17" s="26"/>
      <c r="F17" s="26"/>
      <c r="G17" s="26"/>
      <c r="H17" s="26"/>
    </row>
    <row r="18" spans="1:8" s="15" customFormat="1" ht="19.5" customHeight="1">
      <c r="A18" s="25"/>
      <c r="B18" s="13"/>
      <c r="C18" s="26"/>
      <c r="D18" s="26"/>
      <c r="E18" s="26"/>
      <c r="F18" s="26"/>
      <c r="G18" s="26"/>
      <c r="H18" s="26"/>
    </row>
    <row r="19" spans="1:8" s="15" customFormat="1" ht="19.5" customHeight="1">
      <c r="A19" s="25"/>
      <c r="B19" s="13"/>
      <c r="C19" s="26"/>
      <c r="D19" s="26"/>
      <c r="E19" s="26"/>
      <c r="F19" s="26"/>
      <c r="G19" s="26"/>
      <c r="H19" s="26"/>
    </row>
    <row r="20" spans="1:8" s="15" customFormat="1" ht="19.5" customHeight="1">
      <c r="A20" s="25"/>
      <c r="B20" s="13"/>
      <c r="C20" s="26"/>
      <c r="D20" s="26"/>
      <c r="E20" s="26"/>
      <c r="F20" s="26"/>
      <c r="G20" s="26"/>
      <c r="H20" s="26"/>
    </row>
    <row r="21" spans="1:8" s="15" customFormat="1" ht="19.5" customHeight="1">
      <c r="A21" s="25"/>
      <c r="B21" s="13"/>
      <c r="C21" s="26"/>
      <c r="D21" s="26"/>
      <c r="E21" s="26"/>
      <c r="F21" s="26"/>
      <c r="G21" s="26"/>
      <c r="H21" s="26"/>
    </row>
  </sheetData>
  <sheetProtection formatCells="0" formatColumns="0" formatRows="0" insertColumns="0" insertRows="0" insertHyperlinks="0" deleteColumns="0" deleteRows="0" sort="0" autoFilter="0" pivotTables="0"/>
  <mergeCells count="25">
    <mergeCell ref="A2:H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59" right="0.59" top="0.59" bottom="0.59" header="0.5" footer="0.5"/>
  <pageSetup fitToHeight="0" fitToWidth="1"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泣。</cp:lastModifiedBy>
  <dcterms:created xsi:type="dcterms:W3CDTF">2021-02-03T08:44:52Z</dcterms:created>
  <dcterms:modified xsi:type="dcterms:W3CDTF">2022-06-09T07:05:50Z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B58EFA4BAA704CDAB88E8C0B37B1DB5C</vt:lpwstr>
  </property>
</Properties>
</file>